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Koncernstyring og Tilsyn\Analyse\Ukraine\Survey om fordrevne fra Ukraine\"/>
    </mc:Choice>
  </mc:AlternateContent>
  <bookViews>
    <workbookView xWindow="0" yWindow="0" windowWidth="28800" windowHeight="13500" tabRatio="878" activeTab="1"/>
  </bookViews>
  <sheets>
    <sheet name="Om Undersøgelsen" sheetId="42" r:id="rId1"/>
    <sheet name="Overblik" sheetId="34" r:id="rId2"/>
    <sheet name="Tabel 1" sheetId="1" r:id="rId3"/>
    <sheet name="Tabel 2" sheetId="2" r:id="rId4"/>
    <sheet name="Tabel 3" sheetId="3" r:id="rId5"/>
    <sheet name="Tabel 4" sheetId="4" r:id="rId6"/>
    <sheet name="Tabel 5" sheetId="5" r:id="rId7"/>
    <sheet name="Tabel 6" sheetId="6" r:id="rId8"/>
    <sheet name="Tabel 7" sheetId="7" r:id="rId9"/>
    <sheet name="Tabel 8" sheetId="8" r:id="rId10"/>
    <sheet name="Tabel 9" sheetId="9" r:id="rId11"/>
    <sheet name="Tabel 10" sheetId="10" r:id="rId12"/>
    <sheet name="Tabel 11" sheetId="11" r:id="rId13"/>
    <sheet name="Tabel 12" sheetId="12" r:id="rId14"/>
    <sheet name="Tabel 13" sheetId="13" r:id="rId15"/>
    <sheet name="Tabel 14" sheetId="14" r:id="rId16"/>
    <sheet name="Tabel 15" sheetId="15" r:id="rId17"/>
    <sheet name="Tabel 16" sheetId="16" r:id="rId18"/>
    <sheet name="Tabel 17" sheetId="17" r:id="rId19"/>
    <sheet name="Tabel 18" sheetId="18" r:id="rId20"/>
    <sheet name="Tabel 19" sheetId="19" r:id="rId21"/>
    <sheet name="Tabel 20" sheetId="20" r:id="rId22"/>
    <sheet name="Tabel 21" sheetId="21" r:id="rId23"/>
    <sheet name="Tabel 22" sheetId="22" r:id="rId24"/>
    <sheet name="Tabel 23" sheetId="23" r:id="rId25"/>
    <sheet name="Tabel 24" sheetId="24" r:id="rId26"/>
    <sheet name="Tabel 25" sheetId="25" r:id="rId27"/>
    <sheet name="Tabel 26" sheetId="26" r:id="rId28"/>
    <sheet name="Tabel 27" sheetId="27" r:id="rId29"/>
    <sheet name="Tabel 28" sheetId="28" r:id="rId30"/>
    <sheet name="Tabel 29" sheetId="29" r:id="rId31"/>
    <sheet name="Tabel 30" sheetId="30" r:id="rId32"/>
    <sheet name="Tabel 31" sheetId="31" r:id="rId33"/>
    <sheet name="Tabel 32" sheetId="32" r:id="rId34"/>
    <sheet name="Tabel 33" sheetId="33" r:id="rId35"/>
    <sheet name="Tabel 34" sheetId="35" r:id="rId36"/>
    <sheet name="Tabel 35" sheetId="36" r:id="rId37"/>
    <sheet name="Tabel 36" sheetId="37" r:id="rId38"/>
    <sheet name="Tabel 37" sheetId="38" r:id="rId39"/>
    <sheet name="Tabel 38" sheetId="39" r:id="rId40"/>
    <sheet name="Tabel 39" sheetId="40" r:id="rId41"/>
    <sheet name="Tabel 40" sheetId="41" r:id="rId42"/>
  </sheets>
  <definedNames>
    <definedName name="Tabel_1">'Tabel 1'!$A$5</definedName>
    <definedName name="Tabel_2">'Tabel 2'!$A$5</definedName>
  </definedNames>
  <calcPr calcId="162913"/>
</workbook>
</file>

<file path=xl/calcChain.xml><?xml version="1.0" encoding="utf-8"?>
<calcChain xmlns="http://schemas.openxmlformats.org/spreadsheetml/2006/main">
  <c r="C9" i="41" l="1"/>
  <c r="C8" i="41"/>
  <c r="C7" i="41"/>
  <c r="C6" i="41"/>
  <c r="I11" i="40"/>
  <c r="G11" i="40"/>
  <c r="E11" i="40"/>
  <c r="C11" i="40"/>
  <c r="I10" i="40"/>
  <c r="C10" i="40"/>
  <c r="I9" i="40"/>
  <c r="I8" i="40"/>
  <c r="G8" i="40"/>
  <c r="I7" i="40"/>
  <c r="I6" i="40"/>
  <c r="G6" i="40"/>
  <c r="E6" i="40"/>
  <c r="C6" i="40"/>
  <c r="E10" i="39"/>
  <c r="C10" i="39"/>
  <c r="E9" i="39"/>
  <c r="E8" i="39"/>
  <c r="G7" i="39"/>
  <c r="E7" i="39"/>
  <c r="C7" i="39"/>
  <c r="G6" i="39"/>
  <c r="E6" i="39"/>
  <c r="C6" i="39"/>
  <c r="G13" i="38"/>
  <c r="E13" i="38"/>
  <c r="C13" i="38"/>
  <c r="G12" i="38"/>
  <c r="E12" i="38"/>
  <c r="G11" i="38"/>
  <c r="G10" i="38"/>
  <c r="G9" i="38"/>
  <c r="G8" i="38"/>
  <c r="E8" i="38"/>
  <c r="C8" i="38"/>
  <c r="E7" i="38"/>
  <c r="C7" i="38"/>
  <c r="C6" i="38"/>
  <c r="I9" i="37"/>
  <c r="G9" i="37"/>
  <c r="E9" i="37"/>
  <c r="C9" i="37"/>
  <c r="I8" i="37"/>
  <c r="G8" i="37"/>
  <c r="E8" i="37"/>
  <c r="C8" i="37"/>
  <c r="I7" i="37"/>
  <c r="G7" i="37"/>
  <c r="E7" i="37"/>
  <c r="C7" i="37"/>
  <c r="I6" i="37"/>
  <c r="G6" i="37"/>
  <c r="E6" i="37"/>
  <c r="C6" i="37"/>
  <c r="I25" i="36"/>
  <c r="I24" i="36"/>
  <c r="I23" i="36"/>
  <c r="E23" i="36"/>
  <c r="H22" i="36"/>
  <c r="I22" i="36" s="1"/>
  <c r="H21" i="36"/>
  <c r="I21" i="36" s="1"/>
  <c r="H20" i="36"/>
  <c r="I20" i="36" s="1"/>
  <c r="H19" i="36"/>
  <c r="I19" i="36" s="1"/>
  <c r="H18" i="36"/>
  <c r="I18" i="36" s="1"/>
  <c r="H17" i="36"/>
  <c r="I17" i="36" s="1"/>
  <c r="H16" i="36"/>
  <c r="I16" i="36" s="1"/>
  <c r="H15" i="36"/>
  <c r="I15" i="36" s="1"/>
  <c r="H14" i="36"/>
  <c r="I14" i="36" s="1"/>
  <c r="H13" i="36"/>
  <c r="I13" i="36" s="1"/>
  <c r="H12" i="36"/>
  <c r="I12" i="36" s="1"/>
  <c r="H11" i="36"/>
  <c r="I11" i="36" s="1"/>
  <c r="H10" i="36"/>
  <c r="I10" i="36" s="1"/>
  <c r="H9" i="36"/>
  <c r="I9" i="36" s="1"/>
  <c r="I8" i="36"/>
  <c r="I6" i="36"/>
</calcChain>
</file>

<file path=xl/sharedStrings.xml><?xml version="1.0" encoding="utf-8"?>
<sst xmlns="http://schemas.openxmlformats.org/spreadsheetml/2006/main" count="814" uniqueCount="350">
  <si>
    <t>Baggrundstabeller fra 'Fordrevne fra Ukraine i Danmark'</t>
  </si>
  <si>
    <t>Antal</t>
  </si>
  <si>
    <t>Andel i %</t>
  </si>
  <si>
    <t>Vælg venligst det sprog, du vil udfylde spørgeskemaet på?</t>
  </si>
  <si>
    <t>Russisk</t>
  </si>
  <si>
    <t>Ukrainsk</t>
  </si>
  <si>
    <t>I alt</t>
  </si>
  <si>
    <t>Hvornår indrejste du i Danmark?</t>
  </si>
  <si>
    <t>Inden krigens begyndelse på visumfrit ophold</t>
  </si>
  <si>
    <t>Straks efter krigens begyndelse den 24. februar 2022</t>
  </si>
  <si>
    <t>I løbet af den første måned efter krigens begyndelse</t>
  </si>
  <si>
    <t>2-3 måneder efter krigens begyndelse</t>
  </si>
  <si>
    <t>Mere end 3 måneder efter krigens begyndelse</t>
  </si>
  <si>
    <t>Jeg har haft opholds-/arbejdstilladelse i Danmark og boede i Danmark, da krigen brød ud</t>
  </si>
  <si>
    <t>Ved ikke/ønsker ikke at svare</t>
  </si>
  <si>
    <t>Hvor boede du i Ukraine inden krigen? (Hvis du boede i Danmark eller et andet land lige før krigen,
vælg den region i Ukraine, hvor du senest boede i Ukraine.)</t>
  </si>
  <si>
    <t>Vinnytsia Oblast</t>
  </si>
  <si>
    <t>Volyn Oblast</t>
  </si>
  <si>
    <t>Dnipropetrovsk Oblast</t>
  </si>
  <si>
    <t>Donetsk Oblast</t>
  </si>
  <si>
    <t>Zhytomyr Oblast</t>
  </si>
  <si>
    <t>Zakarpattia Oblast</t>
  </si>
  <si>
    <t>Zaporizhzhia Oblast</t>
  </si>
  <si>
    <t>Ivano-Frankivsk Oblast</t>
  </si>
  <si>
    <t>Kyiv City</t>
  </si>
  <si>
    <t>Kyiv Oblast</t>
  </si>
  <si>
    <t>Kirovohrad Oblast</t>
  </si>
  <si>
    <t>Sevastopol Municipality</t>
  </si>
  <si>
    <t>Krim</t>
  </si>
  <si>
    <t>Luhansk Oblast</t>
  </si>
  <si>
    <t>Lviv Oblast</t>
  </si>
  <si>
    <t>Mykolaiv Oblast</t>
  </si>
  <si>
    <t>Odesa Oblast</t>
  </si>
  <si>
    <t>Poltava Oblast</t>
  </si>
  <si>
    <t>Rivne Oblast</t>
  </si>
  <si>
    <t>Sumy Oblast</t>
  </si>
  <si>
    <t>Ternopil Oblast</t>
  </si>
  <si>
    <t>Kharkiv Oblast</t>
  </si>
  <si>
    <t>Kherson Oblast</t>
  </si>
  <si>
    <t>Khmelnytskyi Oblast</t>
  </si>
  <si>
    <t>Cherkasy Oblast</t>
  </si>
  <si>
    <t>Chernivtsi Oblast</t>
  </si>
  <si>
    <t>Chernihiv Oblast</t>
  </si>
  <si>
    <t>Har din hjemby i Ukraine været påvirket af krigshandlinger og/eller har været under russisk
besættelse?</t>
  </si>
  <si>
    <t>Ja, og mit hjem er blevet beskadiget</t>
  </si>
  <si>
    <t>Ja, men mit hjem blev heldigvis ikke beskadiget</t>
  </si>
  <si>
    <t>Nej, men der har været krigshandlinger og/eller områder, der har været besat, tæt på min
hjemby</t>
  </si>
  <si>
    <t>Nej</t>
  </si>
  <si>
    <t>Hvilke overvejelser gør du om, hvor længe du vil blive i Danmark?</t>
  </si>
  <si>
    <t>Jeg vil generelt blive boende i Danmark, også når krigen er afsluttet</t>
  </si>
  <si>
    <t>Jeg vil gerne blive boende, så længe krigen varer</t>
  </si>
  <si>
    <t>Jeg rejser snart, uanset hvordan krigen udvikler sig</t>
  </si>
  <si>
    <t>Jeg har ikke taget stilling til det</t>
  </si>
  <si>
    <t>Jeg er vendt tilbage til Ukraine og bor ikke længere i Danmark</t>
  </si>
  <si>
    <t>Jeg er flyttet til et andet land og bor ikke længere i Danmark</t>
  </si>
  <si>
    <t>Har du besøgt Ukraine, efter krigen brød ud?</t>
  </si>
  <si>
    <t>Ja</t>
  </si>
  <si>
    <t>Ved ikke/Ønsker ikke at svare</t>
  </si>
  <si>
    <t>Hvad var varigheden af det længste besøg?</t>
  </si>
  <si>
    <t>Maksimalt en uge</t>
  </si>
  <si>
    <t>1-2 uger</t>
  </si>
  <si>
    <t>3-4 uger</t>
  </si>
  <si>
    <t>Mere end 4 uger</t>
  </si>
  <si>
    <t>Hvor boede du i Danmark, da du lige kom hertil?</t>
  </si>
  <si>
    <t>Hos min familie</t>
  </si>
  <si>
    <t>Hos mine venner/bekendte, som jeg kendte i forvejen</t>
  </si>
  <si>
    <t>Hos en fremmed familie, som har tilbudt et husly</t>
  </si>
  <si>
    <t>Et værelse (fx på hotel), som kommunen har tilbudt</t>
  </si>
  <si>
    <t>En lejlighed eller hus, som kommunen har tilbudt</t>
  </si>
  <si>
    <t>I asylcenter</t>
  </si>
  <si>
    <t>I en bolig/værelse, jeg selv har lejet</t>
  </si>
  <si>
    <t>Et andet sted</t>
  </si>
  <si>
    <t>Bor du fortsat det samme sted?</t>
  </si>
  <si>
    <t>Hvor bor du henne nu?</t>
  </si>
  <si>
    <t>Hos mine venner/bekendte</t>
  </si>
  <si>
    <t>I en bolig/værelse, jeg selv har fundet</t>
  </si>
  <si>
    <t>Asylcenter</t>
  </si>
  <si>
    <t>Da du søgte opholdstilladelse efter særloven vedr. fordrevne fra Ukraine, havde du mulighed for
at angive i ansøgningsskeamet, hvilken kommune du ønsker at bo i. Blev du hevist til den ønskede
kommune?</t>
  </si>
  <si>
    <t>Nej, men jeg blev placeret i en nabokommune</t>
  </si>
  <si>
    <t>Nej, jeg blev placeret langt væk fra den ønskede kommune</t>
  </si>
  <si>
    <t>Jeg har ikke ønsket en bestemt kommune</t>
  </si>
  <si>
    <t>Hvad har du beskæftiget dig med i Ukraine før krigen?</t>
  </si>
  <si>
    <t>Jeg havde et job</t>
  </si>
  <si>
    <t>Jeg var i gang med en uddannelse</t>
  </si>
  <si>
    <t>Jeg havde et job og var samtidigt i gang med en uddannelse</t>
  </si>
  <si>
    <t>Jeg var på barsel fra mit job</t>
  </si>
  <si>
    <t>Jeg var på barsel fra min uddannelse</t>
  </si>
  <si>
    <t>Jeg var på barsel og hjemmegående/arbejdsløs</t>
  </si>
  <si>
    <t>Jeg var hjemmegående/arbejdsløs</t>
  </si>
  <si>
    <t>Jeg var på pension/førtidspension</t>
  </si>
  <si>
    <t>Andet</t>
  </si>
  <si>
    <t>Hvad beskæftigede du dig med i Danmark, da krigen brød ud?</t>
  </si>
  <si>
    <t>*</t>
  </si>
  <si>
    <t>Har du et arbejde lige nu?</t>
  </si>
  <si>
    <t>Ja, jeg har arbejde i Danmark</t>
  </si>
  <si>
    <t>Ja, jeg har arbejde i Ukraine, som jeg fortsat passer(fx  online)</t>
  </si>
  <si>
    <t>Ja, jeg har arbejde både i Danmark og Ukraine (fx online) lige nu</t>
  </si>
  <si>
    <t>Søger du arbejde i Danmark?</t>
  </si>
  <si>
    <t>Ja, jeg søger aktivt</t>
  </si>
  <si>
    <t>Nej, men jeg regner med at søge snart</t>
  </si>
  <si>
    <t>Nej, jeg regner ikke med at søge arbejde i Danmark</t>
  </si>
  <si>
    <t>Hvad er din uddannelsesbaggrund? Angiv venligst højest fuldførte uddannelse</t>
  </si>
  <si>
    <t>Grundskole (Afsluttes med bevis for 9. klasse)</t>
  </si>
  <si>
    <t>Gymnasial uddannelse (Afsluttes med bevis almen gymnasiel uddannelse)</t>
  </si>
  <si>
    <t>Erhvervsfaglig uddannelse (Afsluttes med bevis for erhvervsuddannelse)</t>
  </si>
  <si>
    <t>Kort videregående uddannelse (Afsluttes med bevis for juniorspercialistuddannelse/junior
bacheloruddannelse)</t>
  </si>
  <si>
    <t>Mellemlang videregående uddannelse (Afsluttes med bevis for bacheloruddannelse)</t>
  </si>
  <si>
    <t>Lang videregående uddannelse (Afsluttes med bevis for kandidatuddannelse, Bevis for
sprecialistuddannelse, Bevis på Ph.D</t>
  </si>
  <si>
    <t>Ingen</t>
  </si>
  <si>
    <t>Hvilken uddannelse var du i gang med, da krigen brød ud?</t>
  </si>
  <si>
    <t>Kort videregående uddannelse (Afsluttes med bevis for junior bacheloruddannelse)</t>
  </si>
  <si>
    <t>Er du fortsat i gang med en uddannelse lige nu?</t>
  </si>
  <si>
    <t>Ja, i Danmark</t>
  </si>
  <si>
    <t>Ja, i Ukraine/et andet land (Fx online)</t>
  </si>
  <si>
    <t>Ja, både i Danmark og Ukraine/et andet land (Fx online)</t>
  </si>
  <si>
    <t>Ønsker du at påbegynde en uddannelse  i Danmark?</t>
  </si>
  <si>
    <t>Ja, jeg er optaget på en uddannelse og påbegynder snart</t>
  </si>
  <si>
    <t>Ja, ønsker at påbegynde en uddannelse i Danmark</t>
  </si>
  <si>
    <t>Hvor godt taler du og forstår Dansk?</t>
  </si>
  <si>
    <t>Jeg kan slet ikke Dansk</t>
  </si>
  <si>
    <t>Begynder (Jeg kan elementære fraser, såsom hilse på, spørge om vej, priser i butikker)</t>
  </si>
  <si>
    <t>Let øvet (Jeg kan føre ikke-komplicerede samtale og gøre mig nogenlunde forståelig)</t>
  </si>
  <si>
    <t>Øvet (Jeg er i stand til at føre samtale, fx telefonsamtale, men samtalen er stadig relativt simpel)</t>
  </si>
  <si>
    <t>Rutineret (Jeg kan fx deltage i de fleste samtaler og kan holde en præsentation.)</t>
  </si>
  <si>
    <t>Flydende(Jeg taler og skriver sproget selvstændigt og selvsikkert)</t>
  </si>
  <si>
    <t>Går du til undervisning i Dansk lige nu?</t>
  </si>
  <si>
    <t>Vil du gerne gå til undervisning i Dansk?</t>
  </si>
  <si>
    <t>Hvor godt taler du og forstår Engelsk?</t>
  </si>
  <si>
    <t>Jeg kan slet ikke Engelsk</t>
  </si>
  <si>
    <t>Begynder (Jeg kan elementære fraser, såsom hilse på, spørge om vej, priser i butiker)</t>
  </si>
  <si>
    <t>Går du til undervisning i Engelsk lige nu?</t>
  </si>
  <si>
    <t>Vil du gerne gå til undervisning i Engelsk?</t>
  </si>
  <si>
    <t>Overvejer du at tage på et kortvarig besøg i Ukraine i den kommende tid?</t>
  </si>
  <si>
    <t>Lang videregående uddannelse (Afsluttes med bevis for kandidatuddannelse, bevis på Ph.D
uddannelse)</t>
  </si>
  <si>
    <t>Jeg har familie, som boede i Danmark, da krigen brød ud</t>
  </si>
  <si>
    <t>Jeg har venner/bekendte i Danmark, som boede i Danmark, da krigen brød ud</t>
  </si>
  <si>
    <t>Jeg har tidligere læst/arbejdet i Danmark</t>
  </si>
  <si>
    <t>Jeg har tidligere besøgt Danmark</t>
  </si>
  <si>
    <t>Jeg fulgte efter min familie/venner og bekendte, som flygtede til Danmark på grund af krigen før mig</t>
  </si>
  <si>
    <t>Under flugten har jeg lært nogle ukrainere at kende, som var på vej til Danmark. Dem fulgtes jeg med.</t>
  </si>
  <si>
    <t>Jeg har mødt frivillige, som tilbød mig om at komme til Danmark</t>
  </si>
  <si>
    <t>Jeg har hørt/læst om muligheder for fordrevne ukrainere i Danmark, fx på Facebook, Telegram.</t>
  </si>
  <si>
    <t>Det er et rent tilfælde, at jeg endte i Danmark</t>
  </si>
  <si>
    <t>Andre årsager</t>
  </si>
  <si>
    <t>Hvad er de primære årsager til, at du har valgt at søge ophold i Danmark, frem for et andet land? Du kan vælge 1-3 svar</t>
  </si>
  <si>
    <t>Ja, mine mindreårige børn (0-17 år)</t>
  </si>
  <si>
    <t>Ja, mine voksne børn (over 18 år)</t>
  </si>
  <si>
    <t>Ja, mine mindreårige børnebørn (0-17 år)</t>
  </si>
  <si>
    <t>Ja, mine voksne børnebørn (over 18 år)</t>
  </si>
  <si>
    <t>Ja min ægtefælle/partner</t>
  </si>
  <si>
    <t>Ja, mine forældre</t>
  </si>
  <si>
    <t>Ja, mine svigerforældre</t>
  </si>
  <si>
    <t>Ja, mine bedsteforældre</t>
  </si>
  <si>
    <t>Ja, mine søskende og/eller deres nærfamilie</t>
  </si>
  <si>
    <t>Andet nærfamilie</t>
  </si>
  <si>
    <t>Har du nær familie, som er i Danmark på grund af krigen? Du kan vælge flere svar</t>
  </si>
  <si>
    <t>Har du nær familie, som fortsat bor i Ukraine? Du kan vælge flere svar</t>
  </si>
  <si>
    <t>Har du nærfamilie, som befinder sig i et andet land end Danmark og Ukraine på grund af krigen? Du kan vælge flere svar</t>
  </si>
  <si>
    <t>Nej, ved ingen</t>
  </si>
  <si>
    <t>Ønsker ikke at svare</t>
  </si>
  <si>
    <t>Ja, de rejser, hvis sitiationen i Ukraine forværres</t>
  </si>
  <si>
    <t>Ja, de rejser, hvis sitiationen i Ukraine forbliver den samme som nu</t>
  </si>
  <si>
    <t>Ja, de rejser snart</t>
  </si>
  <si>
    <t>Kender du nogen (fx venner, familie eller bekendte), som overvejer at komme til Danmark på grund af krigen? Du kan vælge flere svar</t>
  </si>
  <si>
    <t>For at undersøge, om sikkerhedssituationen tillader at flytte tilbage</t>
  </si>
  <si>
    <t>For at genopbygge/ansøge om genopbygning</t>
  </si>
  <si>
    <t>På grund af mit arbejde i Ukraine</t>
  </si>
  <si>
    <t>For at besøge familie og venner</t>
  </si>
  <si>
    <t>For at deltage i krigen</t>
  </si>
  <si>
    <t>For at udføre frivilligt arbejde</t>
  </si>
  <si>
    <t>For at ordne nogle praktiske ting</t>
  </si>
  <si>
    <t>Med hvilke primære formål har du besøgt Ukraine? Du kan vælge 1-3 svar.</t>
  </si>
  <si>
    <t>Med hvilke primære formål overvejer du at besøge Ukraine i den kommende tid? Du kan vælge 1-3 svar.</t>
  </si>
  <si>
    <t>Tabel 1</t>
  </si>
  <si>
    <t>Tabel 2</t>
  </si>
  <si>
    <t>Tabel 3</t>
  </si>
  <si>
    <t>Tabel 4</t>
  </si>
  <si>
    <t>Tabel 5</t>
  </si>
  <si>
    <t>Tabel 6</t>
  </si>
  <si>
    <t>Tabel 7</t>
  </si>
  <si>
    <t>Tabel 8</t>
  </si>
  <si>
    <t>Tabel 9</t>
  </si>
  <si>
    <t>Tabel 10</t>
  </si>
  <si>
    <t>Tabel 11</t>
  </si>
  <si>
    <t>Tabel 12</t>
  </si>
  <si>
    <t>Tabel 13</t>
  </si>
  <si>
    <t>Tabel 14</t>
  </si>
  <si>
    <t>Tabel 15</t>
  </si>
  <si>
    <t>Tabel 16</t>
  </si>
  <si>
    <t>Tabel 17</t>
  </si>
  <si>
    <t>Tabel 18</t>
  </si>
  <si>
    <t>Tabel 19</t>
  </si>
  <si>
    <t>Tabel 20</t>
  </si>
  <si>
    <t>Tabel 21</t>
  </si>
  <si>
    <t>Tabel 22</t>
  </si>
  <si>
    <t>Tabel 23</t>
  </si>
  <si>
    <t>Tabel 24</t>
  </si>
  <si>
    <t>Tabel 25</t>
  </si>
  <si>
    <t>Tabel 26</t>
  </si>
  <si>
    <t>Tabel 27</t>
  </si>
  <si>
    <t>Tabel 28</t>
  </si>
  <si>
    <t>Tabel 29</t>
  </si>
  <si>
    <t>Tabel 30</t>
  </si>
  <si>
    <t>Tabel 31</t>
  </si>
  <si>
    <t>Tabel 32</t>
  </si>
  <si>
    <t>l</t>
  </si>
  <si>
    <t>Har du nær familie, som befinder sig i et andet land end Danmark og Ukraine på grund af krigen? Du kan vælge flere svar</t>
  </si>
  <si>
    <t>Indrejse</t>
  </si>
  <si>
    <t>Region</t>
  </si>
  <si>
    <t>Hjemby</t>
  </si>
  <si>
    <t>Hvorfor_DK</t>
  </si>
  <si>
    <t>Familie_DK</t>
  </si>
  <si>
    <t>Familie_UA</t>
  </si>
  <si>
    <t>Familie_UDL</t>
  </si>
  <si>
    <t>Til_DK</t>
  </si>
  <si>
    <t>Ophold</t>
  </si>
  <si>
    <t>Visit1</t>
  </si>
  <si>
    <t>Visit2</t>
  </si>
  <si>
    <t>Visit3</t>
  </si>
  <si>
    <t>Visit4</t>
  </si>
  <si>
    <t>Visit5</t>
  </si>
  <si>
    <t>Bosted1</t>
  </si>
  <si>
    <t>Bosted2</t>
  </si>
  <si>
    <t>Bosted3</t>
  </si>
  <si>
    <t>Kom_vis</t>
  </si>
  <si>
    <t>Besk_UA</t>
  </si>
  <si>
    <t>Besk_DK</t>
  </si>
  <si>
    <t>Job_DK1</t>
  </si>
  <si>
    <t>Job_DK2</t>
  </si>
  <si>
    <t>Uddannelse_UA1</t>
  </si>
  <si>
    <t>Uddannelse3</t>
  </si>
  <si>
    <t>Uddannelse4</t>
  </si>
  <si>
    <t>Dansk</t>
  </si>
  <si>
    <t>Engelsk</t>
  </si>
  <si>
    <t>Sprogskole_DK1</t>
  </si>
  <si>
    <t>Sprogskole_DK2</t>
  </si>
  <si>
    <t>Sprogskole_EN1</t>
  </si>
  <si>
    <t>Tabel 33</t>
  </si>
  <si>
    <t>Sprogskole_EN2</t>
  </si>
  <si>
    <t>Variabel navn</t>
  </si>
  <si>
    <t>Spørgsmål</t>
  </si>
  <si>
    <t>Tabel</t>
  </si>
  <si>
    <t>Da du søgte opholdstilladelse efter særloven vedr. fordrevne fra Ukraine, havde du mulighed for at angive i ansøgningsskeamet, hvilken kommune du ønsker at bo i. Blev du hevist til den ønskede kommune?</t>
  </si>
  <si>
    <t>Tilbage til overblik</t>
  </si>
  <si>
    <t>Jeg vil gerne blive boende i Danmark, indtil sikkerhedsituationen i min hjemby tillader mig at
komme tilbage, også selvom krigen ikke er forbi</t>
  </si>
  <si>
    <t>Hvor mange af dine børn under 18 år er i Danmark sammen med dig?</t>
  </si>
  <si>
    <t>Èt barn</t>
  </si>
  <si>
    <t>To børn</t>
  </si>
  <si>
    <t>Tre børn</t>
  </si>
  <si>
    <t>Fire børn</t>
  </si>
  <si>
    <t>Fem børn</t>
  </si>
  <si>
    <t>Seks børn</t>
  </si>
  <si>
    <t>Syv børn</t>
  </si>
  <si>
    <t>Otte børn</t>
  </si>
  <si>
    <t>Ni børn eller flere</t>
  </si>
  <si>
    <t>Dit yngste barn</t>
  </si>
  <si>
    <t>Dit næstyngste barn</t>
  </si>
  <si>
    <t>Dit tredje yngste barn</t>
  </si>
  <si>
    <t>Hvor gammel er dit barn, som er med dig i Danmark?</t>
  </si>
  <si>
    <t>0 år</t>
  </si>
  <si>
    <t>1 år</t>
  </si>
  <si>
    <t>2 år</t>
  </si>
  <si>
    <t>3 år</t>
  </si>
  <si>
    <t>4 år</t>
  </si>
  <si>
    <t>5 år</t>
  </si>
  <si>
    <t>6 år</t>
  </si>
  <si>
    <t>7 år</t>
  </si>
  <si>
    <t>8 år</t>
  </si>
  <si>
    <t>9 år</t>
  </si>
  <si>
    <t>10 år</t>
  </si>
  <si>
    <t>11 år</t>
  </si>
  <si>
    <t>12 år</t>
  </si>
  <si>
    <t>13 år</t>
  </si>
  <si>
    <t>14 år</t>
  </si>
  <si>
    <t>15 år</t>
  </si>
  <si>
    <t>16 år</t>
  </si>
  <si>
    <t>17 år</t>
  </si>
  <si>
    <t>0-5 år</t>
  </si>
  <si>
    <t>6-13 år</t>
  </si>
  <si>
    <t>14-17 år</t>
  </si>
  <si>
    <t>Er dit barn begyndt i et pasnings- eller undervisningstilbud i Danmark?</t>
  </si>
  <si>
    <t>Hvilken form for pasnings- eller
undervisningstilbud modtager dit barn i Danmark?</t>
  </si>
  <si>
    <r>
      <t xml:space="preserve">Vuggestue/dagpleje 
</t>
    </r>
    <r>
      <rPr>
        <i/>
        <sz val="12"/>
        <color rgb="FF000000"/>
        <rFont val="Calibri"/>
        <family val="2"/>
      </rPr>
      <t>(kun muligt at vælge for 0-3-årige)</t>
    </r>
  </si>
  <si>
    <t>-</t>
  </si>
  <si>
    <r>
      <t xml:space="preserve">Børnehave
</t>
    </r>
    <r>
      <rPr>
        <i/>
        <sz val="12"/>
        <color rgb="FF000000"/>
        <rFont val="Calibri"/>
        <family val="2"/>
      </rPr>
      <t>(kun muligt at vælge for 2-7-årige)</t>
    </r>
  </si>
  <si>
    <r>
      <t xml:space="preserve">Grundskole
</t>
    </r>
    <r>
      <rPr>
        <i/>
        <sz val="12"/>
        <color rgb="FF000000"/>
        <rFont val="Calibri"/>
        <family val="2"/>
      </rPr>
      <t>(kun muligt at vælge for 5-17-årige)</t>
    </r>
  </si>
  <si>
    <r>
      <t xml:space="preserve">Gymnasial uddannelse
</t>
    </r>
    <r>
      <rPr>
        <i/>
        <sz val="12"/>
        <color rgb="FF000000"/>
        <rFont val="Calibri"/>
        <family val="2"/>
      </rPr>
      <t>(kun muligt at vælge for 14-17-årige)</t>
    </r>
  </si>
  <si>
    <r>
      <t xml:space="preserve">Erhvervsfaglig uddannelse
</t>
    </r>
    <r>
      <rPr>
        <i/>
        <sz val="12"/>
        <color rgb="FF000000"/>
        <rFont val="Calibri"/>
        <family val="2"/>
      </rPr>
      <t>(kun muligt at vælge for 14-17-årige)</t>
    </r>
  </si>
  <si>
    <r>
      <t xml:space="preserve">Andet, fx forberedende grunduddannelse (FGU)
</t>
    </r>
    <r>
      <rPr>
        <i/>
        <sz val="12"/>
        <color rgb="FF000000"/>
        <rFont val="Calibri"/>
        <family val="2"/>
      </rPr>
      <t>(kun muligt at vælge for 14-17-årige)</t>
    </r>
  </si>
  <si>
    <t>Begyndte dit barn før eller efter
Dit barn fik opholdstilladelse efter særloven om
fordrevne fra Ukraine i Danmark?</t>
  </si>
  <si>
    <t>Barnet startede før han/hun fik opholdstilladelse</t>
  </si>
  <si>
    <t>Barnet startede efter han/hun fik
opholdstilladelse</t>
  </si>
  <si>
    <t>Jeg kan ikke huske, om det var før eller efter
opholdstilladelse</t>
  </si>
  <si>
    <t>Hvorfor er dit  barn på ikke begyndt i et pasnings- og undervisningstilbud?</t>
  </si>
  <si>
    <t>Vi venter på plads</t>
  </si>
  <si>
    <r>
      <t xml:space="preserve">Vi foretrækker at passe vores barn hjemme
</t>
    </r>
    <r>
      <rPr>
        <i/>
        <sz val="12"/>
        <color rgb="FF000000"/>
        <rFont val="Calibri"/>
        <family val="2"/>
      </rPr>
      <t>(kun muligt at vælge for 0-7-årige)</t>
    </r>
  </si>
  <si>
    <r>
      <t xml:space="preserve">Vi ønsker det ikke, da han/hun skal følge
undervisning i Ukraine (Fx online)
</t>
    </r>
    <r>
      <rPr>
        <i/>
        <sz val="12"/>
        <color rgb="FF000000"/>
        <rFont val="Calibri"/>
        <family val="2"/>
      </rPr>
      <t>(kun muligt at vælge for 4-17-årige)</t>
    </r>
  </si>
  <si>
    <r>
      <t xml:space="preserve">Vi ønsker det ikke, og han/hun skal heller
ikke følge undervisning i Ukraine
</t>
    </r>
    <r>
      <rPr>
        <i/>
        <sz val="12"/>
        <color rgb="FF000000"/>
        <rFont val="Calibri"/>
        <family val="2"/>
      </rPr>
      <t>(kun muligt at vælge for 4-17-årige)</t>
    </r>
  </si>
  <si>
    <t>Modtager I kommunalt tilskud for at passe dit barn på?</t>
  </si>
  <si>
    <t>Tabel 34</t>
  </si>
  <si>
    <t>Tabel 35</t>
  </si>
  <si>
    <t>Tabel 36</t>
  </si>
  <si>
    <t>Tabel 37</t>
  </si>
  <si>
    <t>Tabel 38</t>
  </si>
  <si>
    <t>Tabel 39</t>
  </si>
  <si>
    <t>Tabel 40</t>
  </si>
  <si>
    <t>Boern</t>
  </si>
  <si>
    <t>Barn</t>
  </si>
  <si>
    <t>Barn_tilbud</t>
  </si>
  <si>
    <t>Barn_type1</t>
  </si>
  <si>
    <t>Barn_type2</t>
  </si>
  <si>
    <t>Barn_tilbud_nej</t>
  </si>
  <si>
    <t>Barn_tilskud</t>
  </si>
  <si>
    <t>Hvilken form for pasnings- eller undervisningstilbud modtager dit barn i Danmark?</t>
  </si>
  <si>
    <t>Begyndte dit barn før eller efter dit barn fik opholdstilladelse efter særloven om fordrevne fra Ukraine i Danmark?</t>
  </si>
  <si>
    <t>Hvorfor er dit barn ikke begyndt i et pasnings- eller undervisningstilbud?</t>
  </si>
  <si>
    <t>Modtager I kommunalt støtte for at passe dit barn?</t>
  </si>
  <si>
    <r>
      <t xml:space="preserve">Anm.: Dette spørgsmål er </t>
    </r>
    <r>
      <rPr>
        <i/>
        <u/>
        <sz val="10"/>
        <color rgb="FF000000"/>
        <rFont val="Calibri"/>
        <family val="2"/>
      </rPr>
      <t>ikke</t>
    </r>
    <r>
      <rPr>
        <i/>
        <sz val="10"/>
        <color rgb="FF000000"/>
        <rFont val="Calibri"/>
        <family val="2"/>
      </rPr>
      <t xml:space="preserve"> stillet til personer, som i det forrige spørgsmål ”Hvilke overvejelser gør du om, hvor længe du vil blive i Danmark?”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</si>
  <si>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t>Anm.: Der benyttes vægtede data.
Kilde: Udlændinge- og Integrationsministeriets spørgeskemaundersøgelse 'Fordrevne fra Ukraine i Danmark', efterår 2022.</t>
  </si>
  <si>
    <r>
      <t xml:space="preserve">Anm.: Dette spørgsmål er </t>
    </r>
    <r>
      <rPr>
        <i/>
        <u/>
        <sz val="10"/>
        <color rgb="FF000000"/>
        <rFont val="Calibri"/>
        <family val="2"/>
      </rPr>
      <t>ikke</t>
    </r>
    <r>
      <rPr>
        <i/>
        <sz val="10"/>
        <color rgb="FF000000"/>
        <rFont val="Calibri"/>
        <family val="2"/>
      </rPr>
      <t xml:space="preserve"> stillet til personer, som i det forrige spørgsmål ”Hvornår indrejste du i Danmark?” har svaret ’Jeg har haft opholds-/arbejdstilladelse i Danmark og boede i Danmark, da krigen brød ud'. Det har været muligt at vælge op til 3 svar. Der benyttes vægtede data.
Kilde: Udlændinge- og Integrationsministeriets spørgeskemaundersøgelse 'Fordrevne fra Ukraine i Danmark', efterår 2022.</t>
    </r>
  </si>
  <si>
    <t>Anm.: Det har været muligt at vælge flere svar. Der benyttes vægtede data.
Kilde: Udlændinge- og Integrationsministeriets spørgeskemaundersøgelse 'Fordrevne fra Ukraine i Danmark', efterår 2022.</t>
  </si>
  <si>
    <r>
      <t xml:space="preserve">Anm.: </t>
    </r>
    <r>
      <rPr>
        <i/>
        <sz val="10"/>
        <color rgb="FF000000"/>
        <rFont val="Calibri"/>
        <family val="2"/>
      </rPr>
      <t>Der benyttes vægtede data.
Kilde: Udlændinge- og Integrationsministeriets spørgeskemaundersøgelse 'Fordrevne fra Ukraine i Danmark', efterår 2022.</t>
    </r>
  </si>
  <si>
    <t>Anm.: Dette spørgsmål er kun stillet til personer, som i det forrige spørgsmål ”Har du besøgt Ukraine, efter krigen brød ud?” har svaret ’Ja'. Der benyttes vægtede data.
Kilde: Udlændinge- og Integrationsministeriets spørgeskemaundersøgelse 'Fordrevne fra Ukraine i Danmark', efterår 2022.</t>
  </si>
  <si>
    <t>Anm.: Dette spørgsmål er kun stillet til personer, som i det forrige spørgsmål ”Har du besøgt Ukraine, efter krigen brød ud?” har svaret ’Ja'. Det har været muligt at vælge op til 3 svar. Der benyttes vægtede data.
Kilde: Udlændinge- og Integrationsministeriets spørgeskemaundersøgelse 'Fordrevne fra Ukraine i Danmark', efterår 2022.</t>
  </si>
  <si>
    <r>
      <t xml:space="preserve">Anm.: Dette spørgsmål er </t>
    </r>
    <r>
      <rPr>
        <i/>
        <u/>
        <sz val="10"/>
        <color rgb="FF000000"/>
        <rFont val="Calibri"/>
        <family val="2"/>
      </rPr>
      <t>ikke</t>
    </r>
    <r>
      <rPr>
        <i/>
        <sz val="10"/>
        <color rgb="FF000000"/>
        <rFont val="Calibri"/>
        <family val="2"/>
      </rPr>
      <t xml:space="preserve"> stillet til personer, som i det forrige spørgsmål ”Hvornår indrejste du i Danmark?” har svaret ’Jeg har haft opholds-/arbejdstilladelse i Danmark og boede i Danmark, da krigen brød ud'.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</si>
  <si>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”Hvornår indrejste du i Danmark?” har svaret ’Jeg har haft opholds-/arbejdstilladelse i Danmark og boede i Danmark, da krigen brød ud' og i spørgsmål ”Hvor boede du i Danmark, da du lige kom hertil?” har svaret ’Ved ikke/Ønsker ikke at svare'.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</si>
  <si>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”Hvornår indrejste du i Danmark?” har svaret ’Jeg har haft opholds-/arbejdstilladelse i Danmark og boede i Danmark, da krigen brød ud' og som enten i spørgsmål ”Bor du fortsat det samme sted?” har svaret ’Nej' eller i spørgsmål "Hvor boede du i Danmark, da du lige kom hertil?" har svaret 'Ved ikke/Ønsker ikke at svare'. Der benyttes vægtede data.
Kilde: Udlændinge- og Integrationsministeriets spørgeskemaundersøgelse 'Fordrevne fra Ukraine i Danmark', efterår 2022.</t>
    </r>
  </si>
  <si>
    <t>Anm.: Dette spørgsmål er kun stillet til personer, som er registreret med fast bopæl i Danmark. Der benyttes vægtede data.
Kilde: Udlændinge- og Integrationsministeriets spørgeskemaundersøgelse 'Fordrevne fra Ukraine i Danmark', efterår 2022.</t>
  </si>
  <si>
    <t>Anm.: Dette spørgsmål er kun stillet til personer, som i det forrige spørgsmål ”Hvornår indrejste du i Danmark?” har svaret ’Jeg har haft opholds-/arbejdstilladelse i Danmark og boede i Danmark, da krigen brød ud'.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</si>
  <si>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r>
      <t xml:space="preserve">Anm.: Dette spørgsmål er kun stillet til 18-66-årige personer, som i det forrige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</si>
  <si>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r>
      <t xml:space="preserve">Anm.: Dette spørgsmål er kun stillet til 18-66-årige personer, som i det forrige spørgsmål "Har du et arbejde lige nu?" har svaret 'Ja, jeg har arbejde i Ukraine, som jeg fortsat passer (fx online)' eller 'Nej' og i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Der benyttes vægtede data.
Kilde: Udlændinge- og Integrationsministeriets spørgeskemaundersøgelse 'Fordrevne fra Ukraine i Danmark', efterår 2022.</t>
    </r>
  </si>
  <si>
    <r>
      <t xml:space="preserve">Anm.: Dette spørgsmål er </t>
    </r>
    <r>
      <rPr>
        <i/>
        <u/>
        <sz val="10"/>
        <color rgb="FF000000"/>
        <rFont val="Calibri"/>
        <family val="2"/>
      </rPr>
      <t>ikke</t>
    </r>
    <r>
      <rPr>
        <i/>
        <sz val="10"/>
        <color rgb="FF000000"/>
        <rFont val="Calibri"/>
        <family val="2"/>
      </rPr>
      <t xml:space="preserve"> stillet til personer, som i de forrige spørgsmål "Hvad har du beskæftiget dig med i Ukraine før krigen?" eller i spørgsmål "Hvad beskæftigede du dig med i Danmark, da krigen brød ud?"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r>
  </si>
  <si>
    <t>Anm.: Dette spørgsmål er kun stillet til personer, som i det forrige spørgsmål "Hvad har du beskæftiget dig med i Ukraine før krigen?"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</si>
  <si>
    <t>Anm.: Dette spørgsmål er kun stillet til personer, som i de forrige spørgsmål "Hvad har du beskæftiget dig med i Ukraine før krigen?" eller i spørgsmål "Hvad beskæftigede du dig med i Danmark, da krigen brød ud?"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</si>
  <si>
    <r>
      <t xml:space="preserve">Anm.: Dette spørgsmål er kun stillet til 18-54-årige personer, som i de forrige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og som samtidig enten i det forrige spørgsmål "Er du fortsat i gang med en uddanelse lige nu?" har svaret 'Nej' eller i de forrige spørgsmål "Hvad har du beskæftiget dig med i Ukraine før krigen?" eller i spørgsmål "Hvad beskæftigede du dig med i Danmark, da krigen brød ud?" </t>
    </r>
    <r>
      <rPr>
        <i/>
        <u/>
        <sz val="10"/>
        <color rgb="FF000000"/>
        <rFont val="Calibri"/>
        <family val="2"/>
      </rPr>
      <t>ikke</t>
    </r>
    <r>
      <rPr>
        <i/>
        <sz val="10"/>
        <color rgb="FF000000"/>
        <rFont val="Calibri"/>
        <family val="2"/>
      </rPr>
      <t xml:space="preserve"> har svaret 'Jeg var i gang med en uddannelse', 'Jeg havde et job og var samtidigt i gang med en uddannelse' eller 'Jeg var på barsel fra min uddannelse'.  Der benyttes vægtede data.
Kilde: Udlændinge- og Integrationsministeriets spørgeskemaundersøgelse 'Fordrevne fra Ukraine i Danmark', efterår 2022.</t>
    </r>
  </si>
  <si>
    <t>Anm.: Dette spørgsmål er kun stillet til personer, som i det forrige spørgsmål ”Går du til undervisning i Dansk lige nu?” har svaret ’Nej'. Der benyttes vægtede data.
Kilde: Udlændinge- og Integrationsministeriets spørgeskemaundersøgelse 'Fordrevne fra Ukraine i Danmark', efterår 2022.</t>
  </si>
  <si>
    <t>Anm.: Dette spørgsmål er kun stillet til personer, som i det forrige spørgsmål ”Går du til undervisning i Engelsk lige nu?” har svaret ’Nej'. Der benyttes vægtede data.
Kilde: Udlændinge- og Integrationsministeriets spørgeskemaundersøgelse 'Fordrevne fra Ukraine i Danmark', efterår 2022.</t>
  </si>
  <si>
    <t>Om undersøgelsen</t>
  </si>
  <si>
    <r>
      <rPr>
        <b/>
        <sz val="12"/>
        <color rgb="FF000000"/>
        <rFont val="Calibri"/>
        <family val="2"/>
      </rPr>
      <t>Om spørgeskemaundersøgelsen</t>
    </r>
    <r>
      <rPr>
        <sz val="12"/>
        <color rgb="FF000000"/>
        <rFont val="Calibri"/>
        <family val="2"/>
      </rPr>
      <t xml:space="preserve">
Udlændinge- og Integrationsministeriet har gennemført en webbaseret spørgeskemaundersøgelse blandt voksne med opholdstilladelse efter særloven om fordrevne personer fra Ukraine, som belyser de fodrevnes uddannelsesbaggrund og arbejdserfaringer, valg af Danmark som destinationsland, modtagelsen i Danmark, og forventninger til ophold i Danmark/hjemrejse mv.
DST Survey, Danmarks Statistik har stået for dataindsamlingen, som forgik i oktober-november 2022.</t>
    </r>
    <r>
      <rPr>
        <b/>
        <sz val="12"/>
        <color rgb="FF000000"/>
        <rFont val="Calibri"/>
        <family val="2"/>
      </rPr>
      <t/>
    </r>
  </si>
  <si>
    <r>
      <rPr>
        <b/>
        <sz val="12"/>
        <color rgb="FF000000"/>
        <rFont val="Calibri"/>
        <family val="2"/>
        <scheme val="minor"/>
      </rPr>
      <t>Undersøgelsens deltagere</t>
    </r>
    <r>
      <rPr>
        <sz val="12"/>
        <color rgb="FF000000"/>
        <rFont val="Calibri"/>
        <family val="2"/>
        <scheme val="minor"/>
      </rPr>
      <t xml:space="preserve">
Deltagere i undersøgelsen er 18+ årige med opholdstilladelse efter særloven om de fordrevne fra Ukraine pr. 18. september 2022. Det drejer sig om den samlede population på 17.126 personer.</t>
    </r>
  </si>
  <si>
    <r>
      <rPr>
        <b/>
        <sz val="12"/>
        <color rgb="FF000000"/>
        <rFont val="Calibri"/>
        <family val="2"/>
      </rPr>
      <t>Dataindsamlingen</t>
    </r>
    <r>
      <rPr>
        <sz val="12"/>
        <color rgb="FF000000"/>
        <rFont val="Calibri"/>
        <family val="2"/>
      </rPr>
      <t xml:space="preserve">
Dataindsamlingen er foretaget udelukkende via webinterview (CAWI), da målgruppen forventeligt ikke vil have registreret et telefonnummer. Indsamlingsperioden løb fra den 13. oktober 2022 til den 20. november 2022. Invitation til deltagelse er sendt via Digital Post og postbrev til de personer, der er fritaget for Digital Post. 144 personer ud af de 17.176 personer i populationen var fritaget for digital post. 
Det har været muligt at besvare spørgeskemaet på ukrainsk eller russisk. 80,6 pct. valgte at besvare skemaet på ukrainsk.</t>
    </r>
  </si>
  <si>
    <r>
      <rPr>
        <b/>
        <sz val="12"/>
        <color rgb="FF000000"/>
        <rFont val="Calibri"/>
        <family val="2"/>
      </rPr>
      <t>Svarprocent og repræsentativitet</t>
    </r>
    <r>
      <rPr>
        <sz val="12"/>
        <color rgb="FF000000"/>
        <rFont val="Calibri"/>
        <family val="2"/>
      </rPr>
      <t xml:space="preserve">
Den samlede svarprocet er 44 pct., som betydeligt har oversteget den forventede svarprocent på 30 pct. I den samlede population var inkluderet både personer, som var registreret med bopæl i en kommune, og personer, som lige har fået udstedt en opholdstilladelse og var registreret i CPR-registeret med administrativt nummer. 
Det er kun personer registreret med fast bopæl i kommune, der indgår i analyserne. Svarprocenten blandt disse er 47 pct.
For at øge svarprocenten er der gjort en række tiltag. Først og fremmest udarbejdes et spørgeskema med så få spørgsmål som muligt for at mindske besvarelsesbyrden. Dertil kan nævnes udsendelse af 2 rykkerbreve og en ekstra rykker til delvise besvarelser. De fuldbesvarede spørgeskemaer indgik i en lodtrækning om præmier. 
For at sikre repræsentativiteten i analysen er der desuden anvendt vægtet data. Vægtet data betyder, at alle svarpersoner er vægtet efter deres andel i befolkningen, således at besvarelser fra grupper, som er overrepræsenterede i undersøgelsen, vægtes ned, mens besvarelser fra de underrepræsenterede grupper vægtes op. Der er vægtet data på baggrund af køn og alder. 
I spørgeskemaundersøgelser vil der altid være en usikkerhed forbundet med svarene, da man ikke kan vide om variation i svar skyldes fx tilfældigheder i ’stikprøvestøj’ og frafald eller faktiske forskelle i befolkningen. Derfor anvendes der vægtede data og gennemføres statistiske tests for at tjekke sammenhængene mellem variable. Det bemærkes også, at resultater af spørgeskemaundersøgelsen kan afvige fra opgørelser på baggrund af registerbaserede data. Afvigelsen kan bl.a. forklares med forskellige afgrænsninger af populationer i forskellige opgørelser, fx i forhold til bopælsstatus og opholdstid i Danmark, frafald af respondenter i surveyen og evt. mangler og forsinkelser i administrative registreringer.</t>
    </r>
  </si>
  <si>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antallet af børn under 18 år i Danmark pba. nærværende opgørelse.
Anm.: Dette spørgsmål er kun stillet til personer, som i det forrige spørgsmål "Har du nær familie, som er i Danmark på grund af krigen?" har angivet 'Ja, mine mindreårige børn (0-17 år)' og i spørgsmål ”Hvilke overvejelser gør du om, hvor længe du vil blive i Danmark?” </t>
    </r>
    <r>
      <rPr>
        <i/>
        <u/>
        <sz val="10"/>
        <color rgb="FF000000"/>
        <rFont val="Calibri"/>
        <family val="2"/>
      </rPr>
      <t>ikke</t>
    </r>
    <r>
      <rPr>
        <i/>
        <sz val="10"/>
        <color rgb="FF000000"/>
        <rFont val="Calibri"/>
        <family val="2"/>
      </rPr>
      <t xml:space="preserve"> har svaret ’Jeg er vendt tilbage til Ukraine og bor ikke længere i Danmark' eller 'Jeg er flyttet til et andet land og bor ikke længere i Danmark'. *Data opgøres ikke, hvis antallet af personer er under 3, eller det er muligt at regne sig frem til antallet i diskretionerede celler. Der benyttes vægtede data.
Kilde: Udlændinge- og Integrationsministeriets spørgeskemaundersøgelse 'Fordrevne fra Ukraine i Danmark', efterår 2022.</t>
    </r>
  </si>
  <si>
    <t>Anm.: Der kan være flere besvarelser vedr. det samme barn, hvis begge forældre har besvaret spørgeskemaet. Ligesom respondenter med flere end tre børn kun er bedt svare for sine tre yngste børn under 18 år. Der kan derfor ikke drages direkte konklusioner vedr. aldersfordelingen af børn under 18 år i Danmark pba. nærværende opgørelse.
Anm.: Dette spørgsmål er kun stillet til personer, som i det forrige spørgsmål "Hvor mange af dine børn under 18 år er i Danmark sammen med dig?" har angivet, at mindst ét barn under 18 år er i Danmark. Det bemærkes, at respondenterne kun er blevet spurgt til sine tre yngste børn, såfremt man har flere end tre børn i Danmark.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</si>
  <si>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t>Anm.: Der kan være flere besvarelser vedr. det samme barn, hvis begge forældre har besvaret spørgeskemaet. Ligesom respondenter med flere end tre børn kun er bedt svare for sine tre yngste børn under 18 år. Der kan derfor ikke drages direkte konklusioner vedr. antallet og andelen af børn under 18 år indskrevet i pasnings- eller undervisningstilbud pba. nærværende opgørelse.
Anm.: Dette spørgsmål er kun stillet til personer, som i det forrige spørgsmål "Hvor mange af dine børn under 18 år er i Danmark sammen med dig?" har angivet, at mindst ét barn under 18 år er i Danmark. Der benyttes vægtede data.
Kilde: Udlændinge- og Integrationsministeriets spørgeskemaundersøgelse 'Fordrevne fra Ukraine i Danmark', efterår 2022.</t>
  </si>
  <si>
    <t>Anm.: Der kan være flere besvarelser vedr. det samme barn, hvis begge forældre har besvaret spørgeskemaet. Ligesom respondenter med flere end tre børn kun er bedt svare for sine tre yngste børn under 18 år. Der kan derfor ikke drages direkte konklusioner vedr. indskrivning af børn under 18 år i forskellige former for pasnings- eller undervisningstilbud pba. nærværende opgørelse.
Anm.: Dette spørgsmål er kun stillet til personer, som i det forrige spørgsmål "Er dit barn begyndt i et pasnings- eller undervisningstilbud i Danmark?" har svaret 'Ja'. Der benyttes vægtede data. 
Kilde: Udlændinge- og Integrationsministeriets spørgeskemaundersøgelse 'Fordrevne fra Ukraine i Danmark', efterår 2022.</t>
  </si>
  <si>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tidspunktet for indskrivning i pasnings- eller undervisningstilbud for børn under 18 år pba. nærværende opgørelse.
Anm.: Dette spørgsmål er kun stillet til personer, som i det forrige spørgsmål "Er dit barn begyndt i et pasnings- eller undervisningstilbud i Danmark?" har svaret 'Ja' og i spørgsmål "Hvilken form for pasnings- eller undervisningstilbud modtager dit barn i Danmark?" </t>
    </r>
    <r>
      <rPr>
        <i/>
        <u/>
        <sz val="10"/>
        <color rgb="FF000000"/>
        <rFont val="Calibri"/>
        <family val="2"/>
      </rPr>
      <t>ikke</t>
    </r>
    <r>
      <rPr>
        <i/>
        <sz val="10"/>
        <color rgb="FF000000"/>
        <rFont val="Calibri"/>
        <family val="2"/>
      </rPr>
      <t xml:space="preserve"> har svaret 'Ved ikke/Ønsker ikke at svare'. *Data opgøres ikke, hvis antallet af personer er under 3, eller det er muligt at regne sig frem til antallet i diskretionerede celler. Der benyttes vægtede data.
Kilde: Udlændinge- og Integrationsministeriets spørgeskemaundersøgelse 'Fordrevne fra Ukraine i Danmark', efterår 2022.</t>
    </r>
  </si>
  <si>
    <t>Anm.: Der kan være flere besvarelser vedr. det samme barn, hvis begge forældre har besvaret spørgeskemaet. Ligesom respondenter med flere end tre børn kun er bedt svare for sine tre yngste børn under 18 år. Der kan derfor ikke drages direkte konklusioner vedr. grunde til, hvorfor ens barn ikke er begyndt i et pasnings- eller undervisningstilbud pba. nærværende opgørelse.
Anm. Dette spørgsmål er kun stillet til personer, som i det forrige spørgsmål "Er dit barn begyndt i et pasnings- eller undervisningstilbud i Danmark?" har svaret 'Nej'.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</si>
  <si>
    <r>
      <t xml:space="preserve">Anm.: Der kan være flere besvarelser vedr. det samme barn, hvis begge forældre har besvaret spørgeskemaet. Ligesom respondenter med flere end tre børn kun er bedt svare for sine tre yngste børn under 18 år. Der kan derfor ikke drages direkte konklusioner vedr. antallet og andelen af personer med børn under 18 år, der modtager kommunalt tilskud for at passe sine børn pba. nærværende opgørelse.
Anm. Dette spørgsmålet er kun stillet til forældre til 0-6-årige, der i det forrige spørgsmål "Er dit barn begyndt i et pasnings- eller undervisningstilbud i Danmark?" har svaret 'Nej' og i spørgsmål "Hvorfor er dit  barn på ikke begyndt i et pasnings- og undervisningstilbud?" </t>
    </r>
    <r>
      <rPr>
        <i/>
        <u/>
        <sz val="10"/>
        <color rgb="FF000000"/>
        <rFont val="Calibri"/>
        <family val="2"/>
      </rPr>
      <t>ikke</t>
    </r>
    <r>
      <rPr>
        <i/>
        <sz val="10"/>
        <color rgb="FF000000"/>
        <rFont val="Calibri"/>
        <family val="2"/>
      </rPr>
      <t xml:space="preserve"> har svaret 'Ved ikke/ønsker ikke at svare'. Der benyttes vægtede data.
Kilde: Udlændinge- og Integrationsministeriets spørgeskemaundersøgelse 'Fordrevne fra Ukraine i Danmark', efterår 2022.</t>
    </r>
  </si>
  <si>
    <t>Anm.: Dette spørgsmål er kun stillet til personer, som i de forrige spørgsmål ”Har du besøgt Ukraine, efter krigen brød ud?” har svaret ’Nej' og i spørgsmål "Overvejer du at tage på et kortvarig besøg i Ukraine i den kommende tid?" har svaret 'Ja'. Det har været muligt at vælge op til 3 svar. *Data opgøres ikke, hvis antallet af personer er under 3, eller det er muligt at regne sig frem til antallet i diskretionerede celler. Der benyttes vægtede data.
Kilde: Udlændinge- og Integrationsministeriets spørgeskemaundersøgelse 'Fordrevne fra Ukraine i Danmark', efterår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</si>
</sst>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numFmt numFmtId="165" formatCode="[$kr-406]&quot; &quot;#,##0.00;[Red][$kr-406]&quot; -&quot;#,##0.00"/>
    <numFmt numFmtId="166" formatCode="###0"/>
    <numFmt numFmtId="167" formatCode="#######0"/>
    <numFmt numFmtId="168" formatCode="########0"/>
    <numFmt numFmtId="169" formatCode="############################0"/>
    <numFmt numFmtId="170" formatCode="###########################################0"/>
    <numFmt numFmtId="171" formatCode="###############################################################0"/>
    <numFmt numFmtId="172" formatCode="###########################################################################0"/>
  </numFmts>
  <fonts count="16" x14ac:knownFonts="1">
    <font>
      <sz val="12"/>
      <color rgb="FF000000"/>
      <name val="Trebuchet MS"/>
      <family val="2"/>
    </font>
    <font>
      <b/>
      <i/>
      <sz val="16"/>
      <color rgb="FF000000"/>
      <name val="Trebuchet MS"/>
      <family val="2"/>
    </font>
    <font>
      <b/>
      <i/>
      <u/>
      <sz val="12"/>
      <color rgb="FF000000"/>
      <name val="Trebuchet MS"/>
      <family val="2"/>
    </font>
    <font>
      <b/>
      <sz val="14"/>
      <color rgb="FF000000"/>
      <name val="Calibri"/>
      <family val="2"/>
    </font>
    <font>
      <b/>
      <sz val="12"/>
      <color rgb="FF000000"/>
      <name val="Calibri"/>
      <family val="2"/>
    </font>
    <font>
      <sz val="12"/>
      <color rgb="FF000000"/>
      <name val="Calibri"/>
      <family val="2"/>
    </font>
    <font>
      <i/>
      <sz val="10"/>
      <color rgb="FF000000"/>
      <name val="Calibri"/>
      <family val="2"/>
    </font>
    <font>
      <sz val="12"/>
      <color rgb="FF000000"/>
      <name val="Trebuchet MS"/>
      <family val="2"/>
    </font>
    <font>
      <i/>
      <sz val="12"/>
      <color rgb="FF000000"/>
      <name val="Calibri"/>
      <family val="2"/>
    </font>
    <font>
      <u/>
      <sz val="12"/>
      <color theme="10"/>
      <name val="Trebuchet MS"/>
      <family val="2"/>
    </font>
    <font>
      <sz val="12"/>
      <color rgb="FF000000"/>
      <name val="Calibri"/>
      <family val="2"/>
    </font>
    <font>
      <b/>
      <sz val="12"/>
      <color rgb="FF000000"/>
      <name val="Calibri"/>
      <family val="2"/>
    </font>
    <font>
      <b/>
      <sz val="12"/>
      <color rgb="FF000000"/>
      <name val="Trebuchet MS"/>
      <family val="2"/>
    </font>
    <font>
      <i/>
      <u/>
      <sz val="10"/>
      <color rgb="FF000000"/>
      <name val="Calibri"/>
      <family val="2"/>
    </font>
    <font>
      <sz val="12"/>
      <color rgb="FF000000"/>
      <name val="Calibri"/>
      <family val="2"/>
      <scheme val="minor"/>
    </font>
    <font>
      <b/>
      <sz val="12"/>
      <color rgb="FF000000"/>
      <name val="Calibri"/>
      <family val="2"/>
      <scheme val="minor"/>
    </font>
  </fonts>
  <fills count="6">
    <fill>
      <patternFill patternType="none"/>
    </fill>
    <fill>
      <patternFill patternType="gray125"/>
    </fill>
    <fill>
      <patternFill patternType="solid">
        <fgColor rgb="FFFAF3D4"/>
        <bgColor rgb="FFFAF3D4"/>
      </patternFill>
    </fill>
    <fill>
      <patternFill patternType="solid">
        <fgColor rgb="FFFFFFFF"/>
        <bgColor rgb="FFFFFFFF"/>
      </patternFill>
    </fill>
    <fill>
      <patternFill patternType="solid">
        <fgColor rgb="FFFFFFFF"/>
        <bgColor rgb="FFFAF3D4"/>
      </patternFill>
    </fill>
    <fill>
      <patternFill patternType="solid">
        <fgColor rgb="FFFAF3D4"/>
        <bgColor rgb="FFFFFFFF"/>
      </patternFill>
    </fill>
  </fills>
  <borders count="6">
    <border>
      <left/>
      <right/>
      <top/>
      <bottom/>
      <diagonal/>
    </border>
    <border>
      <left style="thin">
        <color rgb="FFAAC1D9"/>
      </left>
      <right style="thin">
        <color rgb="FFAAC1D9"/>
      </right>
      <top style="thin">
        <color rgb="FFAAC1D9"/>
      </top>
      <bottom style="thin">
        <color rgb="FFAAC1D9"/>
      </bottom>
      <diagonal/>
    </border>
    <border>
      <left style="thin">
        <color rgb="FFAAC1D9"/>
      </left>
      <right style="thin">
        <color rgb="FFAAC1D9"/>
      </right>
      <top style="thin">
        <color rgb="FFAAC1D9"/>
      </top>
      <bottom/>
      <diagonal/>
    </border>
    <border>
      <left style="thin">
        <color rgb="FFAAC1D9"/>
      </left>
      <right style="thin">
        <color rgb="FFAAC1D9"/>
      </right>
      <top/>
      <bottom style="thin">
        <color rgb="FFAAC1D9"/>
      </bottom>
      <diagonal/>
    </border>
    <border>
      <left style="thin">
        <color rgb="FFAAC1D9"/>
      </left>
      <right/>
      <top style="thin">
        <color rgb="FFAAC1D9"/>
      </top>
      <bottom style="thin">
        <color rgb="FFAAC1D9"/>
      </bottom>
      <diagonal/>
    </border>
    <border>
      <left/>
      <right style="thin">
        <color rgb="FFAAC1D9"/>
      </right>
      <top style="thin">
        <color rgb="FFAAC1D9"/>
      </top>
      <bottom style="thin">
        <color rgb="FFAAC1D9"/>
      </bottom>
      <diagonal/>
    </border>
  </borders>
  <cellStyleXfs count="7">
    <xf numFmtId="0" fontId="0" fillId="0" borderId="0"/>
    <xf numFmtId="0" fontId="1" fillId="0" borderId="0">
      <alignment horizontal="center"/>
    </xf>
    <xf numFmtId="0" fontId="1" fillId="0" borderId="0">
      <alignment horizontal="center" textRotation="90"/>
    </xf>
    <xf numFmtId="0" fontId="2" fillId="0" borderId="0"/>
    <xf numFmtId="165" fontId="2" fillId="0" borderId="0"/>
    <xf numFmtId="9" fontId="7" fillId="0" borderId="0" applyFont="0" applyFill="0" applyBorder="0" applyAlignment="0" applyProtection="0"/>
    <xf numFmtId="0" fontId="9" fillId="0" borderId="0" applyNumberFormat="0" applyFill="0" applyBorder="0" applyAlignment="0" applyProtection="0"/>
  </cellStyleXfs>
  <cellXfs count="66">
    <xf numFmtId="0" fontId="0" fillId="0" borderId="0" xfId="0"/>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1" fontId="5" fillId="3" borderId="1" xfId="0" applyNumberFormat="1" applyFont="1" applyFill="1" applyBorder="1" applyAlignment="1">
      <alignment horizontal="right"/>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1" fontId="5" fillId="2" borderId="1" xfId="0" applyNumberFormat="1" applyFont="1" applyFill="1" applyBorder="1" applyAlignment="1">
      <alignment horizontal="left" vertical="center"/>
    </xf>
    <xf numFmtId="0" fontId="5" fillId="2" borderId="1" xfId="0" applyFont="1" applyFill="1" applyBorder="1" applyAlignment="1">
      <alignment horizontal="left" vertical="center" wrapText="1"/>
    </xf>
    <xf numFmtId="164" fontId="5" fillId="2" borderId="1" xfId="0" applyNumberFormat="1" applyFont="1" applyFill="1" applyBorder="1" applyAlignment="1">
      <alignment horizontal="left" vertical="center"/>
    </xf>
    <xf numFmtId="1" fontId="0" fillId="0" borderId="0" xfId="0" applyNumberFormat="1"/>
    <xf numFmtId="0" fontId="5" fillId="3" borderId="1" xfId="0" applyFont="1" applyFill="1" applyBorder="1" applyAlignment="1">
      <alignment horizontal="right"/>
    </xf>
    <xf numFmtId="9" fontId="8" fillId="2" borderId="1" xfId="5" applyFont="1" applyFill="1" applyBorder="1" applyAlignment="1">
      <alignment horizontal="left" vertical="center"/>
    </xf>
    <xf numFmtId="0" fontId="9" fillId="2" borderId="1" xfId="6" applyFill="1" applyBorder="1" applyAlignment="1">
      <alignment horizontal="left" vertical="center"/>
    </xf>
    <xf numFmtId="0" fontId="9" fillId="2" borderId="1" xfId="6" applyFill="1" applyBorder="1" applyAlignment="1">
      <alignment horizontal="left" vertical="center" wrapText="1"/>
    </xf>
    <xf numFmtId="0" fontId="9" fillId="2" borderId="1" xfId="6" applyFill="1" applyBorder="1" applyAlignment="1">
      <alignment horizontal="center" vertical="center"/>
    </xf>
    <xf numFmtId="0" fontId="3" fillId="0" borderId="0" xfId="0" applyFont="1" applyFill="1" applyBorder="1" applyAlignment="1">
      <alignment wrapText="1"/>
    </xf>
    <xf numFmtId="0" fontId="3" fillId="0" borderId="0" xfId="0" applyFont="1" applyFill="1" applyBorder="1" applyAlignment="1"/>
    <xf numFmtId="166" fontId="10" fillId="4" borderId="1" xfId="0" applyNumberFormat="1" applyFont="1" applyFill="1" applyBorder="1" applyAlignment="1">
      <alignment horizontal="right"/>
    </xf>
    <xf numFmtId="167" fontId="10" fillId="4" borderId="1" xfId="0" applyNumberFormat="1" applyFont="1" applyFill="1" applyBorder="1" applyAlignment="1">
      <alignment horizontal="right"/>
    </xf>
    <xf numFmtId="166" fontId="11" fillId="4" borderId="1" xfId="0" applyNumberFormat="1" applyFont="1" applyFill="1" applyBorder="1" applyAlignment="1">
      <alignment horizontal="right"/>
    </xf>
    <xf numFmtId="167" fontId="11" fillId="4" borderId="1" xfId="0" applyNumberFormat="1" applyFont="1" applyFill="1" applyBorder="1" applyAlignment="1">
      <alignment horizontal="right"/>
    </xf>
    <xf numFmtId="168" fontId="10" fillId="4" borderId="1" xfId="0" applyNumberFormat="1" applyFont="1" applyFill="1" applyBorder="1" applyAlignment="1">
      <alignment horizontal="right"/>
    </xf>
    <xf numFmtId="168" fontId="11" fillId="4" borderId="1" xfId="0" applyNumberFormat="1" applyFont="1" applyFill="1" applyBorder="1" applyAlignment="1">
      <alignment horizontal="right"/>
    </xf>
    <xf numFmtId="168" fontId="4" fillId="4" borderId="1" xfId="0" applyNumberFormat="1" applyFont="1" applyFill="1" applyBorder="1" applyAlignment="1">
      <alignment horizontal="right"/>
    </xf>
    <xf numFmtId="167" fontId="4" fillId="4" borderId="1" xfId="0" applyNumberFormat="1" applyFont="1" applyFill="1" applyBorder="1" applyAlignment="1">
      <alignment horizontal="right"/>
    </xf>
    <xf numFmtId="168"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0" fontId="4" fillId="5" borderId="1" xfId="0" applyFont="1" applyFill="1" applyBorder="1" applyAlignment="1">
      <alignment horizontal="left" vertical="center"/>
    </xf>
    <xf numFmtId="0" fontId="4" fillId="5" borderId="1" xfId="0" applyFont="1" applyFill="1" applyBorder="1" applyAlignment="1">
      <alignment horizontal="center" vertical="center"/>
    </xf>
    <xf numFmtId="169" fontId="5" fillId="5" borderId="1" xfId="0" applyNumberFormat="1" applyFont="1" applyFill="1" applyBorder="1" applyAlignment="1">
      <alignment horizontal="left" vertical="center"/>
    </xf>
    <xf numFmtId="0" fontId="3" fillId="0" borderId="0" xfId="0" applyFont="1" applyBorder="1" applyAlignment="1">
      <alignment horizontal="left" wrapText="1"/>
    </xf>
    <xf numFmtId="0" fontId="4" fillId="5" borderId="1"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12" fillId="0" borderId="0" xfId="0" applyFont="1"/>
    <xf numFmtId="1" fontId="12" fillId="0" borderId="0" xfId="0" applyNumberFormat="1" applyFont="1"/>
    <xf numFmtId="168" fontId="5" fillId="4" borderId="1" xfId="0" quotePrefix="1" applyNumberFormat="1" applyFont="1" applyFill="1" applyBorder="1" applyAlignment="1">
      <alignment horizontal="right"/>
    </xf>
    <xf numFmtId="0" fontId="4" fillId="5" borderId="1" xfId="0" applyFont="1" applyFill="1" applyBorder="1" applyAlignment="1">
      <alignment vertical="center"/>
    </xf>
    <xf numFmtId="170" fontId="5" fillId="5" borderId="1" xfId="0" applyNumberFormat="1" applyFont="1" applyFill="1" applyBorder="1" applyAlignment="1">
      <alignment horizontal="left" vertical="center" wrapText="1"/>
    </xf>
    <xf numFmtId="0" fontId="7" fillId="0" borderId="0" xfId="0" applyFont="1" applyAlignment="1">
      <alignment horizontal="right"/>
    </xf>
    <xf numFmtId="0" fontId="5" fillId="5" borderId="1" xfId="0" applyFont="1" applyFill="1" applyBorder="1" applyAlignment="1">
      <alignment horizontal="left" vertical="center" wrapText="1"/>
    </xf>
    <xf numFmtId="170" fontId="5" fillId="5" borderId="1" xfId="0" applyNumberFormat="1" applyFont="1" applyFill="1" applyBorder="1" applyAlignment="1">
      <alignment horizontal="left" vertical="center"/>
    </xf>
    <xf numFmtId="0" fontId="0" fillId="0" borderId="0" xfId="0" applyFont="1"/>
    <xf numFmtId="171" fontId="5" fillId="5" borderId="1" xfId="0" applyNumberFormat="1" applyFont="1" applyFill="1" applyBorder="1" applyAlignment="1">
      <alignment horizontal="left" vertical="center"/>
    </xf>
    <xf numFmtId="1" fontId="7" fillId="0" borderId="0" xfId="0" applyNumberFormat="1" applyFont="1" applyAlignment="1">
      <alignment horizontal="right"/>
    </xf>
    <xf numFmtId="172" fontId="5" fillId="5" borderId="1" xfId="0" applyNumberFormat="1" applyFont="1" applyFill="1" applyBorder="1" applyAlignment="1">
      <alignment horizontal="left" vertical="center"/>
    </xf>
    <xf numFmtId="0" fontId="0" fillId="0" borderId="0" xfId="0" applyAlignment="1">
      <alignment horizontal="right"/>
    </xf>
    <xf numFmtId="1" fontId="0" fillId="0" borderId="0" xfId="0" applyNumberFormat="1" applyAlignment="1">
      <alignment horizontal="right"/>
    </xf>
    <xf numFmtId="169" fontId="4" fillId="5" borderId="1" xfId="0" applyNumberFormat="1" applyFont="1" applyFill="1" applyBorder="1" applyAlignment="1">
      <alignment horizontal="left" vertical="center"/>
    </xf>
    <xf numFmtId="168" fontId="0" fillId="0" borderId="0" xfId="0" applyNumberFormat="1"/>
    <xf numFmtId="0" fontId="14" fillId="2" borderId="1" xfId="0" applyFont="1" applyFill="1" applyBorder="1" applyAlignment="1">
      <alignment horizontal="left" vertical="center" wrapText="1"/>
    </xf>
    <xf numFmtId="0" fontId="14" fillId="0" borderId="0" xfId="0" applyFont="1"/>
    <xf numFmtId="0" fontId="3" fillId="0" borderId="0" xfId="0" applyFont="1" applyFill="1" applyBorder="1" applyAlignment="1">
      <alignment horizontal="left" wrapText="1"/>
    </xf>
    <xf numFmtId="166" fontId="10" fillId="4" borderId="1" xfId="0" applyNumberFormat="1" applyFont="1" applyFill="1" applyBorder="1" applyAlignment="1">
      <alignment horizontal="right"/>
    </xf>
    <xf numFmtId="167" fontId="10" fillId="4" borderId="1" xfId="0" applyNumberFormat="1" applyFont="1" applyFill="1" applyBorder="1" applyAlignment="1">
      <alignment horizontal="right"/>
    </xf>
    <xf numFmtId="0" fontId="6" fillId="0" borderId="0" xfId="0" applyFont="1" applyFill="1" applyBorder="1" applyAlignment="1">
      <alignment horizontal="left" wrapText="1"/>
    </xf>
    <xf numFmtId="168" fontId="10" fillId="4" borderId="1" xfId="0" applyNumberFormat="1" applyFont="1" applyFill="1" applyBorder="1" applyAlignment="1">
      <alignment horizontal="right"/>
    </xf>
    <xf numFmtId="168" fontId="5" fillId="4" borderId="1" xfId="0" applyNumberFormat="1" applyFont="1" applyFill="1" applyBorder="1" applyAlignment="1">
      <alignment horizontal="right"/>
    </xf>
    <xf numFmtId="167" fontId="5" fillId="4" borderId="1" xfId="0" applyNumberFormat="1" applyFont="1" applyFill="1" applyBorder="1" applyAlignment="1">
      <alignment horizontal="right"/>
    </xf>
    <xf numFmtId="0" fontId="3" fillId="0" borderId="0" xfId="0" applyFont="1" applyBorder="1" applyAlignment="1">
      <alignment horizontal="left" wrapText="1"/>
    </xf>
    <xf numFmtId="0" fontId="6" fillId="0" borderId="0" xfId="0" applyFont="1" applyBorder="1" applyAlignment="1">
      <alignment horizontal="left"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167"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cellXfs>
  <cellStyles count="7">
    <cellStyle name="Heading" xfId="1"/>
    <cellStyle name="Heading1" xfId="2"/>
    <cellStyle name="Link" xfId="6" builtinId="8"/>
    <cellStyle name="Normal" xfId="0" builtinId="0" customBuiltin="1"/>
    <cellStyle name="Procent" xfId="5" builtinId="5"/>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7"/>
  <sheetViews>
    <sheetView workbookViewId="0">
      <selection activeCell="A7" sqref="A7"/>
    </sheetView>
  </sheetViews>
  <sheetFormatPr defaultRowHeight="18" x14ac:dyDescent="0.35"/>
  <cols>
    <col min="1" max="1" width="209.875" customWidth="1"/>
  </cols>
  <sheetData>
    <row r="2" spans="1:3" ht="19.5" x14ac:dyDescent="0.35">
      <c r="A2" s="51" t="s">
        <v>337</v>
      </c>
      <c r="B2" s="51"/>
      <c r="C2" s="51"/>
    </row>
    <row r="4" spans="1:3" ht="83.25" customHeight="1" x14ac:dyDescent="0.35">
      <c r="A4" s="7" t="s">
        <v>338</v>
      </c>
    </row>
    <row r="5" spans="1:3" s="50" customFormat="1" ht="42.75" customHeight="1" x14ac:dyDescent="0.25">
      <c r="A5" s="49" t="s">
        <v>339</v>
      </c>
    </row>
    <row r="6" spans="1:3" ht="78.75" x14ac:dyDescent="0.35">
      <c r="A6" s="7" t="s">
        <v>340</v>
      </c>
    </row>
    <row r="7" spans="1:3" ht="236.25" x14ac:dyDescent="0.35">
      <c r="A7" s="7" t="s">
        <v>341</v>
      </c>
    </row>
  </sheetData>
  <mergeCells count="1">
    <mergeCell ref="A2:C2"/>
  </mergeCells>
  <pageMargins left="0.70866141732283472" right="0.70866141732283472" top="0.74803149606299213" bottom="0.74803149606299213" header="0.31496062992125984" footer="0.31496062992125984"/>
  <pageSetup paperSize="9" scale="8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157</v>
      </c>
      <c r="B5" s="3"/>
      <c r="C5" s="3"/>
    </row>
    <row r="6" spans="1:5" ht="18.95" customHeight="1" x14ac:dyDescent="0.35">
      <c r="A6" s="6" t="s">
        <v>145</v>
      </c>
      <c r="B6" s="3">
        <v>134</v>
      </c>
      <c r="C6" s="3">
        <v>2</v>
      </c>
    </row>
    <row r="7" spans="1:5" ht="18.95" customHeight="1" x14ac:dyDescent="0.35">
      <c r="A7" s="6" t="s">
        <v>146</v>
      </c>
      <c r="B7" s="3">
        <v>355</v>
      </c>
      <c r="C7" s="3">
        <v>5</v>
      </c>
    </row>
    <row r="8" spans="1:5" ht="18.95" customHeight="1" x14ac:dyDescent="0.35">
      <c r="A8" s="6" t="s">
        <v>147</v>
      </c>
      <c r="B8" s="3">
        <v>137</v>
      </c>
      <c r="C8" s="3">
        <v>2</v>
      </c>
    </row>
    <row r="9" spans="1:5" ht="18.95" customHeight="1" x14ac:dyDescent="0.35">
      <c r="A9" s="6" t="s">
        <v>148</v>
      </c>
      <c r="B9" s="3">
        <v>47</v>
      </c>
      <c r="C9" s="3">
        <v>1</v>
      </c>
    </row>
    <row r="10" spans="1:5" ht="18.95" customHeight="1" x14ac:dyDescent="0.35">
      <c r="A10" s="6" t="s">
        <v>149</v>
      </c>
      <c r="B10" s="3">
        <v>100</v>
      </c>
      <c r="C10" s="3">
        <v>1</v>
      </c>
    </row>
    <row r="11" spans="1:5" ht="18.95" customHeight="1" x14ac:dyDescent="0.35">
      <c r="A11" s="6" t="s">
        <v>150</v>
      </c>
      <c r="B11" s="3">
        <v>271</v>
      </c>
      <c r="C11" s="3">
        <v>4</v>
      </c>
    </row>
    <row r="12" spans="1:5" ht="18.95" customHeight="1" x14ac:dyDescent="0.35">
      <c r="A12" s="6" t="s">
        <v>151</v>
      </c>
      <c r="B12" s="3">
        <v>896</v>
      </c>
      <c r="C12" s="3">
        <v>12</v>
      </c>
    </row>
    <row r="13" spans="1:5" ht="18.95" customHeight="1" x14ac:dyDescent="0.35">
      <c r="A13" s="6" t="s">
        <v>152</v>
      </c>
      <c r="B13" s="3">
        <v>41</v>
      </c>
      <c r="C13" s="3">
        <v>1</v>
      </c>
    </row>
    <row r="14" spans="1:5" ht="18.95" customHeight="1" x14ac:dyDescent="0.35">
      <c r="A14" s="6" t="s">
        <v>153</v>
      </c>
      <c r="B14" s="3">
        <v>1012</v>
      </c>
      <c r="C14" s="3">
        <v>14</v>
      </c>
    </row>
    <row r="15" spans="1:5" ht="18.95" customHeight="1" x14ac:dyDescent="0.35">
      <c r="A15" s="6" t="s">
        <v>154</v>
      </c>
      <c r="B15" s="3">
        <v>1037</v>
      </c>
      <c r="C15" s="3">
        <v>14</v>
      </c>
    </row>
    <row r="16" spans="1:5" ht="18.95" customHeight="1" x14ac:dyDescent="0.35">
      <c r="A16" s="6" t="s">
        <v>47</v>
      </c>
      <c r="B16" s="3">
        <v>4091</v>
      </c>
      <c r="C16" s="3">
        <v>56</v>
      </c>
    </row>
    <row r="17" spans="1:3" ht="18.95" customHeight="1" x14ac:dyDescent="0.35">
      <c r="A17" s="6" t="s">
        <v>14</v>
      </c>
      <c r="B17" s="3">
        <v>173</v>
      </c>
      <c r="C17" s="3">
        <v>2</v>
      </c>
    </row>
    <row r="18" spans="1:3" ht="27.7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1"/>
  <sheetViews>
    <sheetView view="pageLayout" zoomScaleNormal="100" workbookViewId="0">
      <selection activeCell="H137" sqref="H137"/>
    </sheetView>
  </sheetViews>
  <sheetFormatPr defaultRowHeight="15" customHeight="1" x14ac:dyDescent="0.35"/>
  <cols>
    <col min="1" max="1" width="87.875" bestFit="1"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163</v>
      </c>
      <c r="B5" s="3"/>
      <c r="C5" s="3"/>
    </row>
    <row r="6" spans="1:5" ht="18.95" customHeight="1" x14ac:dyDescent="0.35">
      <c r="A6" s="6" t="s">
        <v>162</v>
      </c>
      <c r="B6" s="3">
        <v>292</v>
      </c>
      <c r="C6" s="3">
        <v>4</v>
      </c>
    </row>
    <row r="7" spans="1:5" ht="18.95" customHeight="1" x14ac:dyDescent="0.35">
      <c r="A7" s="6" t="s">
        <v>161</v>
      </c>
      <c r="B7" s="3">
        <v>589</v>
      </c>
      <c r="C7" s="3">
        <v>8</v>
      </c>
    </row>
    <row r="8" spans="1:5" ht="18.95" customHeight="1" x14ac:dyDescent="0.35">
      <c r="A8" s="6" t="s">
        <v>160</v>
      </c>
      <c r="B8" s="3">
        <v>2182</v>
      </c>
      <c r="C8" s="3">
        <v>30</v>
      </c>
    </row>
    <row r="9" spans="1:5" ht="18.95" customHeight="1" x14ac:dyDescent="0.35">
      <c r="A9" s="6" t="s">
        <v>158</v>
      </c>
      <c r="B9" s="3">
        <v>4387</v>
      </c>
      <c r="C9" s="3">
        <v>60</v>
      </c>
    </row>
    <row r="10" spans="1:5" ht="18.95" customHeight="1" x14ac:dyDescent="0.35">
      <c r="A10" s="6" t="s">
        <v>159</v>
      </c>
      <c r="B10" s="3">
        <v>150</v>
      </c>
      <c r="C10" s="3">
        <v>2</v>
      </c>
    </row>
    <row r="11" spans="1:5" ht="27.75" customHeight="1" x14ac:dyDescent="0.35">
      <c r="A11" s="54" t="s">
        <v>320</v>
      </c>
      <c r="B11" s="54"/>
      <c r="C11" s="54"/>
    </row>
  </sheetData>
  <mergeCells count="1">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4" fitToHeight="0" orientation="landscape" r:id="rId1"/>
  <headerFooter>
    <oddFooter>Side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102.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48</v>
      </c>
      <c r="B5" s="55">
        <v>2737</v>
      </c>
      <c r="C5" s="53">
        <v>37</v>
      </c>
    </row>
    <row r="6" spans="1:4" ht="18.95" customHeight="1" x14ac:dyDescent="0.35">
      <c r="A6" s="8" t="s">
        <v>49</v>
      </c>
      <c r="B6" s="55"/>
      <c r="C6" s="55"/>
    </row>
    <row r="7" spans="1:4" ht="18.95" customHeight="1" x14ac:dyDescent="0.35">
      <c r="A7" s="8" t="s">
        <v>50</v>
      </c>
      <c r="B7" s="21">
        <v>2168</v>
      </c>
      <c r="C7" s="18">
        <v>30</v>
      </c>
    </row>
    <row r="8" spans="1:4" ht="39" customHeight="1" x14ac:dyDescent="0.35">
      <c r="A8" s="7" t="s">
        <v>244</v>
      </c>
      <c r="B8" s="21">
        <v>694</v>
      </c>
      <c r="C8" s="18">
        <v>9</v>
      </c>
    </row>
    <row r="9" spans="1:4" ht="18.95" customHeight="1" x14ac:dyDescent="0.35">
      <c r="A9" s="8" t="s">
        <v>51</v>
      </c>
      <c r="B9" s="21">
        <v>83</v>
      </c>
      <c r="C9" s="18">
        <v>1</v>
      </c>
    </row>
    <row r="10" spans="1:4" ht="18.95" customHeight="1" x14ac:dyDescent="0.35">
      <c r="A10" s="8" t="s">
        <v>52</v>
      </c>
      <c r="B10" s="21">
        <v>1371</v>
      </c>
      <c r="C10" s="18">
        <v>19</v>
      </c>
    </row>
    <row r="11" spans="1:4" ht="18.95" customHeight="1" x14ac:dyDescent="0.35">
      <c r="A11" s="8" t="s">
        <v>53</v>
      </c>
      <c r="B11" s="21">
        <v>71</v>
      </c>
      <c r="C11" s="18">
        <v>1</v>
      </c>
    </row>
    <row r="12" spans="1:4" ht="18.95" customHeight="1" x14ac:dyDescent="0.35">
      <c r="A12" s="8" t="s">
        <v>54</v>
      </c>
      <c r="B12" s="21">
        <v>10</v>
      </c>
      <c r="C12" s="18">
        <v>0</v>
      </c>
    </row>
    <row r="13" spans="1:4" ht="18.95" customHeight="1" x14ac:dyDescent="0.35">
      <c r="A13" s="8" t="s">
        <v>14</v>
      </c>
      <c r="B13" s="21">
        <v>201</v>
      </c>
      <c r="C13" s="18">
        <v>3</v>
      </c>
    </row>
    <row r="14" spans="1:4" ht="18.95" customHeight="1" x14ac:dyDescent="0.35">
      <c r="A14" s="2" t="s">
        <v>6</v>
      </c>
      <c r="B14" s="22">
        <v>7335</v>
      </c>
      <c r="C14" s="20">
        <v>100</v>
      </c>
    </row>
    <row r="15" spans="1:4" ht="31.5" customHeight="1" x14ac:dyDescent="0.35">
      <c r="A15" s="54" t="s">
        <v>321</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6" fitToHeight="0" orientation="landscape" r:id="rId1"/>
  <headerFooter>
    <oddFooter>Side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7.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55</v>
      </c>
      <c r="B5" s="55">
        <v>1220</v>
      </c>
      <c r="C5" s="53">
        <v>17</v>
      </c>
    </row>
    <row r="6" spans="1:4" ht="18.95" customHeight="1" x14ac:dyDescent="0.35">
      <c r="A6" s="6" t="s">
        <v>56</v>
      </c>
      <c r="B6" s="55"/>
      <c r="C6" s="55"/>
    </row>
    <row r="7" spans="1:4" ht="18.95" customHeight="1" x14ac:dyDescent="0.35">
      <c r="A7" s="6" t="s">
        <v>47</v>
      </c>
      <c r="B7" s="21">
        <v>5965</v>
      </c>
      <c r="C7" s="18">
        <v>82</v>
      </c>
    </row>
    <row r="8" spans="1:4" ht="18.95" customHeight="1" x14ac:dyDescent="0.35">
      <c r="A8" s="6" t="s">
        <v>57</v>
      </c>
      <c r="B8" s="21">
        <v>66</v>
      </c>
      <c r="C8" s="18">
        <v>1</v>
      </c>
    </row>
    <row r="9" spans="1:4" ht="18.95" customHeight="1" x14ac:dyDescent="0.35">
      <c r="A9" s="2" t="s">
        <v>6</v>
      </c>
      <c r="B9" s="23">
        <v>7251</v>
      </c>
      <c r="C9" s="24">
        <v>100</v>
      </c>
    </row>
    <row r="10" spans="1:4" ht="81.7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45.6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58</v>
      </c>
      <c r="B5" s="56">
        <v>387</v>
      </c>
      <c r="C5" s="57">
        <v>32</v>
      </c>
    </row>
    <row r="6" spans="1:4" ht="18.95" customHeight="1" x14ac:dyDescent="0.35">
      <c r="A6" s="6" t="s">
        <v>59</v>
      </c>
      <c r="B6" s="56"/>
      <c r="C6" s="56"/>
    </row>
    <row r="7" spans="1:4" ht="18.95" customHeight="1" x14ac:dyDescent="0.35">
      <c r="A7" s="6" t="s">
        <v>60</v>
      </c>
      <c r="B7" s="25">
        <v>453</v>
      </c>
      <c r="C7" s="26">
        <v>37</v>
      </c>
    </row>
    <row r="8" spans="1:4" ht="18.95" customHeight="1" x14ac:dyDescent="0.35">
      <c r="A8" s="6" t="s">
        <v>61</v>
      </c>
      <c r="B8" s="25">
        <v>216</v>
      </c>
      <c r="C8" s="26">
        <v>18</v>
      </c>
    </row>
    <row r="9" spans="1:4" ht="18.95" customHeight="1" x14ac:dyDescent="0.35">
      <c r="A9" s="6" t="s">
        <v>62</v>
      </c>
      <c r="B9" s="25">
        <v>131</v>
      </c>
      <c r="C9" s="26">
        <v>11</v>
      </c>
    </row>
    <row r="10" spans="1:4" ht="18.95" customHeight="1" x14ac:dyDescent="0.35">
      <c r="A10" s="6" t="s">
        <v>14</v>
      </c>
      <c r="B10" s="25">
        <v>33</v>
      </c>
      <c r="C10" s="26">
        <v>3</v>
      </c>
    </row>
    <row r="11" spans="1:4" ht="18.95" customHeight="1" x14ac:dyDescent="0.35">
      <c r="A11" s="2" t="s">
        <v>6</v>
      </c>
      <c r="B11" s="23">
        <v>1220</v>
      </c>
      <c r="C11" s="24">
        <v>100</v>
      </c>
    </row>
    <row r="12" spans="1:4" ht="57.75" customHeight="1" x14ac:dyDescent="0.35">
      <c r="A12" s="54" t="s">
        <v>322</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171</v>
      </c>
      <c r="B5" s="3"/>
      <c r="C5" s="3"/>
    </row>
    <row r="6" spans="1:5" ht="18.95" customHeight="1" x14ac:dyDescent="0.35">
      <c r="A6" s="6" t="s">
        <v>164</v>
      </c>
      <c r="B6">
        <v>208</v>
      </c>
      <c r="C6">
        <v>18</v>
      </c>
    </row>
    <row r="7" spans="1:5" ht="18.95" customHeight="1" x14ac:dyDescent="0.35">
      <c r="A7" s="6" t="s">
        <v>165</v>
      </c>
      <c r="B7">
        <v>67</v>
      </c>
      <c r="C7">
        <v>6</v>
      </c>
    </row>
    <row r="8" spans="1:5" ht="18.95" customHeight="1" x14ac:dyDescent="0.35">
      <c r="A8" s="6" t="s">
        <v>166</v>
      </c>
      <c r="B8">
        <v>84</v>
      </c>
      <c r="C8">
        <v>7.0000000000000009</v>
      </c>
    </row>
    <row r="9" spans="1:5" ht="18.95" customHeight="1" x14ac:dyDescent="0.35">
      <c r="A9" s="6" t="s">
        <v>167</v>
      </c>
      <c r="B9">
        <v>680</v>
      </c>
      <c r="C9">
        <v>58</v>
      </c>
    </row>
    <row r="10" spans="1:5" ht="18.95" customHeight="1" x14ac:dyDescent="0.35">
      <c r="A10" s="6" t="s">
        <v>168</v>
      </c>
      <c r="B10">
        <v>3</v>
      </c>
      <c r="C10">
        <v>0</v>
      </c>
    </row>
    <row r="11" spans="1:5" ht="18.95" customHeight="1" x14ac:dyDescent="0.35">
      <c r="A11" s="6" t="s">
        <v>169</v>
      </c>
      <c r="B11">
        <v>100</v>
      </c>
      <c r="C11">
        <v>9</v>
      </c>
    </row>
    <row r="12" spans="1:5" ht="18.95" customHeight="1" x14ac:dyDescent="0.35">
      <c r="A12" s="6" t="s">
        <v>170</v>
      </c>
      <c r="B12">
        <v>456</v>
      </c>
      <c r="C12">
        <v>61</v>
      </c>
    </row>
    <row r="13" spans="1:5" ht="18.95" customHeight="1" x14ac:dyDescent="0.35">
      <c r="A13" s="6" t="s">
        <v>90</v>
      </c>
      <c r="B13">
        <v>204</v>
      </c>
      <c r="C13">
        <v>17</v>
      </c>
    </row>
    <row r="14" spans="1:5" ht="18.95" customHeight="1" x14ac:dyDescent="0.35">
      <c r="A14" s="6" t="s">
        <v>14</v>
      </c>
      <c r="B14">
        <v>7</v>
      </c>
      <c r="C14">
        <v>1</v>
      </c>
    </row>
    <row r="15" spans="1:5" ht="42" customHeight="1" x14ac:dyDescent="0.35">
      <c r="A15" s="54" t="s">
        <v>323</v>
      </c>
      <c r="B15" s="54"/>
      <c r="C15" s="54"/>
    </row>
  </sheetData>
  <mergeCells count="1">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58.375" customWidth="1"/>
    <col min="2" max="2" width="6.875" customWidth="1"/>
    <col min="3" max="3" width="9.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132</v>
      </c>
      <c r="B5" s="56">
        <v>1076</v>
      </c>
      <c r="C5" s="57">
        <v>15</v>
      </c>
    </row>
    <row r="6" spans="1:4" ht="18.95" customHeight="1" x14ac:dyDescent="0.35">
      <c r="A6" s="6" t="s">
        <v>56</v>
      </c>
      <c r="B6" s="56"/>
      <c r="C6" s="56"/>
    </row>
    <row r="7" spans="1:4" ht="18.95" customHeight="1" x14ac:dyDescent="0.35">
      <c r="A7" s="6" t="s">
        <v>47</v>
      </c>
      <c r="B7" s="25">
        <v>4734</v>
      </c>
      <c r="C7" s="26">
        <v>65</v>
      </c>
    </row>
    <row r="8" spans="1:4" ht="18.95" customHeight="1" x14ac:dyDescent="0.35">
      <c r="A8" s="6" t="s">
        <v>14</v>
      </c>
      <c r="B8" s="25">
        <v>1441</v>
      </c>
      <c r="C8" s="26">
        <v>20</v>
      </c>
    </row>
    <row r="9" spans="1:4" ht="18.95" customHeight="1" x14ac:dyDescent="0.35">
      <c r="A9" s="2" t="s">
        <v>6</v>
      </c>
      <c r="B9" s="23">
        <v>7251</v>
      </c>
      <c r="C9" s="24">
        <v>100</v>
      </c>
    </row>
    <row r="10" spans="1:4" ht="68.2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5"/>
  <sheetViews>
    <sheetView view="pageLayout" topLeftCell="A2" zoomScaleNormal="100" workbookViewId="0">
      <selection activeCell="A15" sqref="A15:C15"/>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6" t="s">
        <v>0</v>
      </c>
      <c r="B2" s="16"/>
      <c r="C2" s="16"/>
      <c r="D2" s="14" t="s">
        <v>243</v>
      </c>
      <c r="E2" s="16"/>
    </row>
    <row r="4" spans="1:5" ht="39" customHeight="1" x14ac:dyDescent="0.35">
      <c r="A4" s="1"/>
      <c r="B4" s="1" t="s">
        <v>1</v>
      </c>
      <c r="C4" s="4" t="s">
        <v>2</v>
      </c>
    </row>
    <row r="5" spans="1:5" ht="39" customHeight="1" x14ac:dyDescent="0.35">
      <c r="A5" s="5" t="s">
        <v>172</v>
      </c>
      <c r="B5" s="3"/>
      <c r="C5" s="3"/>
    </row>
    <row r="6" spans="1:5" ht="18.95" customHeight="1" x14ac:dyDescent="0.35">
      <c r="A6" s="6" t="s">
        <v>164</v>
      </c>
      <c r="B6" s="3">
        <v>175</v>
      </c>
      <c r="C6" s="3">
        <v>25</v>
      </c>
    </row>
    <row r="7" spans="1:5" ht="18.95" customHeight="1" x14ac:dyDescent="0.35">
      <c r="A7" s="6" t="s">
        <v>165</v>
      </c>
      <c r="B7" s="3">
        <v>57</v>
      </c>
      <c r="C7" s="3">
        <v>8</v>
      </c>
    </row>
    <row r="8" spans="1:5" ht="18.95" customHeight="1" x14ac:dyDescent="0.35">
      <c r="A8" s="6" t="s">
        <v>166</v>
      </c>
      <c r="B8" s="3">
        <v>21</v>
      </c>
      <c r="C8" s="3">
        <v>3</v>
      </c>
    </row>
    <row r="9" spans="1:5" ht="18.95" customHeight="1" x14ac:dyDescent="0.35">
      <c r="A9" s="6" t="s">
        <v>167</v>
      </c>
      <c r="B9" s="3">
        <v>434</v>
      </c>
      <c r="C9" s="3">
        <v>61</v>
      </c>
    </row>
    <row r="10" spans="1:5" ht="18.95" customHeight="1" x14ac:dyDescent="0.35">
      <c r="A10" s="6" t="s">
        <v>168</v>
      </c>
      <c r="B10" s="3">
        <v>12</v>
      </c>
      <c r="C10" s="3">
        <v>2</v>
      </c>
    </row>
    <row r="11" spans="1:5" ht="18.95" customHeight="1" x14ac:dyDescent="0.35">
      <c r="A11" s="6" t="s">
        <v>169</v>
      </c>
      <c r="B11" s="3">
        <v>65</v>
      </c>
      <c r="C11" s="3">
        <v>9</v>
      </c>
    </row>
    <row r="12" spans="1:5" ht="18.95" customHeight="1" x14ac:dyDescent="0.35">
      <c r="A12" s="6" t="s">
        <v>170</v>
      </c>
      <c r="B12" s="3">
        <v>276</v>
      </c>
      <c r="C12" s="3">
        <v>39</v>
      </c>
    </row>
    <row r="13" spans="1:5" ht="18.95" customHeight="1" x14ac:dyDescent="0.35">
      <c r="A13" s="6" t="s">
        <v>90</v>
      </c>
      <c r="B13" s="3" t="s">
        <v>92</v>
      </c>
      <c r="C13" s="3" t="s">
        <v>92</v>
      </c>
    </row>
    <row r="14" spans="1:5" ht="18.95" customHeight="1" x14ac:dyDescent="0.35">
      <c r="A14" s="6" t="s">
        <v>14</v>
      </c>
      <c r="B14" s="3" t="s">
        <v>92</v>
      </c>
      <c r="C14" s="3" t="s">
        <v>92</v>
      </c>
    </row>
    <row r="15" spans="1:5" ht="72.75" customHeight="1" x14ac:dyDescent="0.35">
      <c r="A15" s="54" t="s">
        <v>349</v>
      </c>
      <c r="B15" s="54"/>
      <c r="C15" s="54"/>
    </row>
  </sheetData>
  <mergeCells count="1">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zoomScaleNormal="100" workbookViewId="0">
      <selection activeCell="H137" sqref="H137"/>
    </sheetView>
  </sheetViews>
  <sheetFormatPr defaultRowHeight="15" customHeight="1" x14ac:dyDescent="0.35"/>
  <cols>
    <col min="1" max="1" width="57.1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63</v>
      </c>
      <c r="B5" s="56">
        <v>1346</v>
      </c>
      <c r="C5" s="57">
        <v>19</v>
      </c>
    </row>
    <row r="6" spans="1:4" ht="18.95" customHeight="1" x14ac:dyDescent="0.35">
      <c r="A6" s="6" t="s">
        <v>64</v>
      </c>
      <c r="B6" s="56"/>
      <c r="C6" s="56"/>
    </row>
    <row r="7" spans="1:4" ht="18.95" customHeight="1" x14ac:dyDescent="0.35">
      <c r="A7" s="6" t="s">
        <v>65</v>
      </c>
      <c r="B7" s="25">
        <v>1340</v>
      </c>
      <c r="C7" s="26">
        <v>19</v>
      </c>
    </row>
    <row r="8" spans="1:4" ht="18.95" customHeight="1" x14ac:dyDescent="0.35">
      <c r="A8" s="6" t="s">
        <v>66</v>
      </c>
      <c r="B8" s="25">
        <v>1234</v>
      </c>
      <c r="C8" s="26">
        <v>17</v>
      </c>
    </row>
    <row r="9" spans="1:4" ht="18.95" customHeight="1" x14ac:dyDescent="0.35">
      <c r="A9" s="6" t="s">
        <v>67</v>
      </c>
      <c r="B9" s="25">
        <v>503</v>
      </c>
      <c r="C9" s="26">
        <v>7</v>
      </c>
    </row>
    <row r="10" spans="1:4" ht="18.95" customHeight="1" x14ac:dyDescent="0.35">
      <c r="A10" s="6" t="s">
        <v>68</v>
      </c>
      <c r="B10" s="25">
        <v>474</v>
      </c>
      <c r="C10" s="26">
        <v>7</v>
      </c>
    </row>
    <row r="11" spans="1:4" ht="18.95" customHeight="1" x14ac:dyDescent="0.35">
      <c r="A11" s="6" t="s">
        <v>69</v>
      </c>
      <c r="B11" s="25">
        <v>1647</v>
      </c>
      <c r="C11" s="26">
        <v>23</v>
      </c>
    </row>
    <row r="12" spans="1:4" ht="18.95" customHeight="1" x14ac:dyDescent="0.35">
      <c r="A12" s="6" t="s">
        <v>70</v>
      </c>
      <c r="B12" s="25">
        <v>282</v>
      </c>
      <c r="C12" s="26">
        <v>4</v>
      </c>
    </row>
    <row r="13" spans="1:4" ht="18.95" customHeight="1" x14ac:dyDescent="0.35">
      <c r="A13" s="6" t="s">
        <v>71</v>
      </c>
      <c r="B13" s="25">
        <v>348</v>
      </c>
      <c r="C13" s="26">
        <v>5</v>
      </c>
    </row>
    <row r="14" spans="1:4" ht="18.95" customHeight="1" x14ac:dyDescent="0.35">
      <c r="A14" s="6" t="s">
        <v>57</v>
      </c>
      <c r="B14" s="25">
        <v>18</v>
      </c>
      <c r="C14" s="26">
        <v>0</v>
      </c>
    </row>
    <row r="15" spans="1:4" ht="18.95" customHeight="1" x14ac:dyDescent="0.35">
      <c r="A15" s="2" t="s">
        <v>6</v>
      </c>
      <c r="B15" s="23">
        <v>7192</v>
      </c>
      <c r="C15" s="24">
        <v>100</v>
      </c>
    </row>
    <row r="16" spans="1:4" ht="67.5" customHeight="1" x14ac:dyDescent="0.35">
      <c r="A16" s="54" t="s">
        <v>324</v>
      </c>
      <c r="B16" s="54"/>
      <c r="C16" s="54"/>
    </row>
  </sheetData>
  <mergeCells count="4">
    <mergeCell ref="A2:C2"/>
    <mergeCell ref="B5:B6"/>
    <mergeCell ref="C5:C6"/>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34.125" customWidth="1"/>
    <col min="2" max="2" width="6.875" customWidth="1"/>
    <col min="3" max="3" width="11" customWidth="1"/>
    <col min="4" max="4" width="18.125" bestFit="1" customWidth="1"/>
    <col min="5" max="1024" width="11" customWidth="1"/>
  </cols>
  <sheetData>
    <row r="2" spans="1:4" ht="45" customHeight="1" x14ac:dyDescent="0.35">
      <c r="A2" s="51" t="s">
        <v>0</v>
      </c>
      <c r="B2" s="51"/>
      <c r="C2" s="51"/>
      <c r="D2" s="14" t="s">
        <v>243</v>
      </c>
    </row>
    <row r="4" spans="1:4" ht="18.95" customHeight="1" x14ac:dyDescent="0.35">
      <c r="A4" s="1"/>
      <c r="B4" s="1" t="s">
        <v>1</v>
      </c>
      <c r="C4" s="1" t="s">
        <v>2</v>
      </c>
    </row>
    <row r="5" spans="1:4" ht="18.95" customHeight="1" x14ac:dyDescent="0.35">
      <c r="A5" s="2" t="s">
        <v>72</v>
      </c>
      <c r="B5" s="56">
        <v>2117</v>
      </c>
      <c r="C5" s="57">
        <v>30</v>
      </c>
    </row>
    <row r="6" spans="1:4" ht="18.95" customHeight="1" x14ac:dyDescent="0.35">
      <c r="A6" s="6" t="s">
        <v>56</v>
      </c>
      <c r="B6" s="56"/>
      <c r="C6" s="56"/>
    </row>
    <row r="7" spans="1:4" ht="18.95" customHeight="1" x14ac:dyDescent="0.35">
      <c r="A7" s="6" t="s">
        <v>47</v>
      </c>
      <c r="B7" s="25">
        <v>4920</v>
      </c>
      <c r="C7" s="26">
        <v>69</v>
      </c>
    </row>
    <row r="8" spans="1:4" ht="18.95" customHeight="1" x14ac:dyDescent="0.35">
      <c r="A8" s="6" t="s">
        <v>14</v>
      </c>
      <c r="B8" s="25">
        <v>57</v>
      </c>
      <c r="C8" s="26">
        <v>1</v>
      </c>
    </row>
    <row r="9" spans="1:4" ht="18.95" customHeight="1" x14ac:dyDescent="0.35">
      <c r="A9" s="2" t="s">
        <v>6</v>
      </c>
      <c r="B9" s="23">
        <v>7094</v>
      </c>
      <c r="C9" s="24">
        <v>100</v>
      </c>
    </row>
    <row r="10" spans="1:4" ht="95.25" customHeight="1" x14ac:dyDescent="0.35">
      <c r="A10" s="54" t="s">
        <v>325</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44"/>
  <sheetViews>
    <sheetView tabSelected="1" view="pageLayout" zoomScale="90" zoomScaleNormal="100" zoomScalePageLayoutView="90" workbookViewId="0">
      <selection activeCell="C19" sqref="C19"/>
    </sheetView>
  </sheetViews>
  <sheetFormatPr defaultRowHeight="18" x14ac:dyDescent="0.35"/>
  <cols>
    <col min="2" max="2" width="10.75" customWidth="1"/>
    <col min="3" max="3" width="186.125" customWidth="1"/>
  </cols>
  <sheetData>
    <row r="2" spans="1:3" ht="19.5" x14ac:dyDescent="0.35">
      <c r="A2" s="51" t="s">
        <v>0</v>
      </c>
      <c r="B2" s="51"/>
      <c r="C2" s="51"/>
    </row>
    <row r="4" spans="1:3" x14ac:dyDescent="0.35">
      <c r="A4" s="2" t="s">
        <v>241</v>
      </c>
      <c r="B4" s="2" t="s">
        <v>239</v>
      </c>
      <c r="C4" s="2" t="s">
        <v>240</v>
      </c>
    </row>
    <row r="5" spans="1:3" x14ac:dyDescent="0.35">
      <c r="A5" s="2" t="s">
        <v>173</v>
      </c>
      <c r="B5" s="11" t="s">
        <v>205</v>
      </c>
      <c r="C5" s="12" t="s">
        <v>3</v>
      </c>
    </row>
    <row r="6" spans="1:3" x14ac:dyDescent="0.35">
      <c r="A6" s="2" t="s">
        <v>174</v>
      </c>
      <c r="B6" s="11" t="s">
        <v>207</v>
      </c>
      <c r="C6" s="12" t="s">
        <v>7</v>
      </c>
    </row>
    <row r="7" spans="1:3" x14ac:dyDescent="0.35">
      <c r="A7" s="2" t="s">
        <v>175</v>
      </c>
      <c r="B7" s="11" t="s">
        <v>208</v>
      </c>
      <c r="C7" s="12" t="s">
        <v>15</v>
      </c>
    </row>
    <row r="8" spans="1:3" x14ac:dyDescent="0.35">
      <c r="A8" s="2" t="s">
        <v>176</v>
      </c>
      <c r="B8" s="11" t="s">
        <v>209</v>
      </c>
      <c r="C8" s="12" t="s">
        <v>43</v>
      </c>
    </row>
    <row r="9" spans="1:3" x14ac:dyDescent="0.35">
      <c r="A9" s="2" t="s">
        <v>177</v>
      </c>
      <c r="B9" s="11" t="s">
        <v>210</v>
      </c>
      <c r="C9" s="12" t="s">
        <v>144</v>
      </c>
    </row>
    <row r="10" spans="1:3" x14ac:dyDescent="0.35">
      <c r="A10" s="2" t="s">
        <v>178</v>
      </c>
      <c r="B10" s="11" t="s">
        <v>211</v>
      </c>
      <c r="C10" s="12" t="s">
        <v>155</v>
      </c>
    </row>
    <row r="11" spans="1:3" x14ac:dyDescent="0.35">
      <c r="A11" s="2" t="s">
        <v>179</v>
      </c>
      <c r="B11" s="11" t="s">
        <v>212</v>
      </c>
      <c r="C11" s="12" t="s">
        <v>156</v>
      </c>
    </row>
    <row r="12" spans="1:3" x14ac:dyDescent="0.35">
      <c r="A12" s="2" t="s">
        <v>180</v>
      </c>
      <c r="B12" s="11" t="s">
        <v>213</v>
      </c>
      <c r="C12" s="12" t="s">
        <v>206</v>
      </c>
    </row>
    <row r="13" spans="1:3" x14ac:dyDescent="0.35">
      <c r="A13" s="2" t="s">
        <v>181</v>
      </c>
      <c r="B13" s="11" t="s">
        <v>214</v>
      </c>
      <c r="C13" s="12" t="s">
        <v>163</v>
      </c>
    </row>
    <row r="14" spans="1:3" x14ac:dyDescent="0.35">
      <c r="A14" s="2" t="s">
        <v>182</v>
      </c>
      <c r="B14" s="11" t="s">
        <v>215</v>
      </c>
      <c r="C14" s="12" t="s">
        <v>48</v>
      </c>
    </row>
    <row r="15" spans="1:3" x14ac:dyDescent="0.35">
      <c r="A15" s="2" t="s">
        <v>183</v>
      </c>
      <c r="B15" s="11" t="s">
        <v>216</v>
      </c>
      <c r="C15" s="12" t="s">
        <v>55</v>
      </c>
    </row>
    <row r="16" spans="1:3" x14ac:dyDescent="0.35">
      <c r="A16" s="2" t="s">
        <v>184</v>
      </c>
      <c r="B16" s="11" t="s">
        <v>217</v>
      </c>
      <c r="C16" s="12" t="s">
        <v>58</v>
      </c>
    </row>
    <row r="17" spans="1:3" x14ac:dyDescent="0.35">
      <c r="A17" s="2" t="s">
        <v>185</v>
      </c>
      <c r="B17" s="11" t="s">
        <v>218</v>
      </c>
      <c r="C17" s="12" t="s">
        <v>171</v>
      </c>
    </row>
    <row r="18" spans="1:3" x14ac:dyDescent="0.35">
      <c r="A18" s="2" t="s">
        <v>186</v>
      </c>
      <c r="B18" s="11" t="s">
        <v>219</v>
      </c>
      <c r="C18" s="12" t="s">
        <v>132</v>
      </c>
    </row>
    <row r="19" spans="1:3" x14ac:dyDescent="0.35">
      <c r="A19" s="2" t="s">
        <v>187</v>
      </c>
      <c r="B19" s="11" t="s">
        <v>220</v>
      </c>
      <c r="C19" s="12" t="s">
        <v>172</v>
      </c>
    </row>
    <row r="20" spans="1:3" ht="18" customHeight="1" x14ac:dyDescent="0.35">
      <c r="A20" s="2" t="s">
        <v>188</v>
      </c>
      <c r="B20" s="11" t="s">
        <v>221</v>
      </c>
      <c r="C20" s="12" t="s">
        <v>63</v>
      </c>
    </row>
    <row r="21" spans="1:3" x14ac:dyDescent="0.35">
      <c r="A21" s="2" t="s">
        <v>189</v>
      </c>
      <c r="B21" s="11" t="s">
        <v>222</v>
      </c>
      <c r="C21" s="12" t="s">
        <v>72</v>
      </c>
    </row>
    <row r="22" spans="1:3" x14ac:dyDescent="0.35">
      <c r="A22" s="2" t="s">
        <v>190</v>
      </c>
      <c r="B22" s="11" t="s">
        <v>223</v>
      </c>
      <c r="C22" s="12" t="s">
        <v>73</v>
      </c>
    </row>
    <row r="23" spans="1:3" ht="19.5" customHeight="1" x14ac:dyDescent="0.35">
      <c r="A23" s="2" t="s">
        <v>191</v>
      </c>
      <c r="B23" s="11" t="s">
        <v>224</v>
      </c>
      <c r="C23" s="13" t="s">
        <v>242</v>
      </c>
    </row>
    <row r="24" spans="1:3" x14ac:dyDescent="0.35">
      <c r="A24" s="2" t="s">
        <v>192</v>
      </c>
      <c r="B24" s="11" t="s">
        <v>225</v>
      </c>
      <c r="C24" s="12" t="s">
        <v>81</v>
      </c>
    </row>
    <row r="25" spans="1:3" x14ac:dyDescent="0.35">
      <c r="A25" s="2" t="s">
        <v>193</v>
      </c>
      <c r="B25" s="11" t="s">
        <v>226</v>
      </c>
      <c r="C25" s="12" t="s">
        <v>91</v>
      </c>
    </row>
    <row r="26" spans="1:3" x14ac:dyDescent="0.35">
      <c r="A26" s="2" t="s">
        <v>194</v>
      </c>
      <c r="B26" s="11" t="s">
        <v>227</v>
      </c>
      <c r="C26" s="12" t="s">
        <v>93</v>
      </c>
    </row>
    <row r="27" spans="1:3" x14ac:dyDescent="0.35">
      <c r="A27" s="2" t="s">
        <v>195</v>
      </c>
      <c r="B27" s="11" t="s">
        <v>228</v>
      </c>
      <c r="C27" s="12" t="s">
        <v>97</v>
      </c>
    </row>
    <row r="28" spans="1:3" x14ac:dyDescent="0.35">
      <c r="A28" s="2" t="s">
        <v>196</v>
      </c>
      <c r="B28" s="11" t="s">
        <v>229</v>
      </c>
      <c r="C28" s="12" t="s">
        <v>101</v>
      </c>
    </row>
    <row r="29" spans="1:3" x14ac:dyDescent="0.35">
      <c r="A29" s="2" t="s">
        <v>197</v>
      </c>
      <c r="B29" s="11" t="s">
        <v>229</v>
      </c>
      <c r="C29" s="12" t="s">
        <v>109</v>
      </c>
    </row>
    <row r="30" spans="1:3" x14ac:dyDescent="0.35">
      <c r="A30" s="2" t="s">
        <v>198</v>
      </c>
      <c r="B30" s="11" t="s">
        <v>230</v>
      </c>
      <c r="C30" s="12" t="s">
        <v>111</v>
      </c>
    </row>
    <row r="31" spans="1:3" x14ac:dyDescent="0.35">
      <c r="A31" s="2" t="s">
        <v>199</v>
      </c>
      <c r="B31" s="11" t="s">
        <v>231</v>
      </c>
      <c r="C31" s="12" t="s">
        <v>115</v>
      </c>
    </row>
    <row r="32" spans="1:3" x14ac:dyDescent="0.35">
      <c r="A32" s="2" t="s">
        <v>200</v>
      </c>
      <c r="B32" s="11" t="s">
        <v>232</v>
      </c>
      <c r="C32" s="12" t="s">
        <v>118</v>
      </c>
    </row>
    <row r="33" spans="1:3" x14ac:dyDescent="0.35">
      <c r="A33" s="2" t="s">
        <v>201</v>
      </c>
      <c r="B33" s="11" t="s">
        <v>234</v>
      </c>
      <c r="C33" s="12" t="s">
        <v>125</v>
      </c>
    </row>
    <row r="34" spans="1:3" x14ac:dyDescent="0.35">
      <c r="A34" s="2" t="s">
        <v>202</v>
      </c>
      <c r="B34" s="11" t="s">
        <v>235</v>
      </c>
      <c r="C34" s="12" t="s">
        <v>126</v>
      </c>
    </row>
    <row r="35" spans="1:3" x14ac:dyDescent="0.35">
      <c r="A35" s="2" t="s">
        <v>203</v>
      </c>
      <c r="B35" s="11" t="s">
        <v>233</v>
      </c>
      <c r="C35" s="12" t="s">
        <v>127</v>
      </c>
    </row>
    <row r="36" spans="1:3" x14ac:dyDescent="0.35">
      <c r="A36" s="2" t="s">
        <v>204</v>
      </c>
      <c r="B36" s="11" t="s">
        <v>236</v>
      </c>
      <c r="C36" s="12" t="s">
        <v>130</v>
      </c>
    </row>
    <row r="37" spans="1:3" x14ac:dyDescent="0.35">
      <c r="A37" s="2" t="s">
        <v>237</v>
      </c>
      <c r="B37" s="11" t="s">
        <v>238</v>
      </c>
      <c r="C37" s="12" t="s">
        <v>131</v>
      </c>
    </row>
    <row r="38" spans="1:3" x14ac:dyDescent="0.35">
      <c r="A38" s="2" t="s">
        <v>299</v>
      </c>
      <c r="B38" s="11" t="s">
        <v>306</v>
      </c>
      <c r="C38" s="12" t="s">
        <v>245</v>
      </c>
    </row>
    <row r="39" spans="1:3" x14ac:dyDescent="0.35">
      <c r="A39" s="2" t="s">
        <v>300</v>
      </c>
      <c r="B39" s="11" t="s">
        <v>307</v>
      </c>
      <c r="C39" s="12" t="s">
        <v>258</v>
      </c>
    </row>
    <row r="40" spans="1:3" x14ac:dyDescent="0.35">
      <c r="A40" s="2" t="s">
        <v>301</v>
      </c>
      <c r="B40" s="11" t="s">
        <v>308</v>
      </c>
      <c r="C40" s="12" t="s">
        <v>280</v>
      </c>
    </row>
    <row r="41" spans="1:3" x14ac:dyDescent="0.35">
      <c r="A41" s="2" t="s">
        <v>302</v>
      </c>
      <c r="B41" s="11" t="s">
        <v>309</v>
      </c>
      <c r="C41" s="12" t="s">
        <v>313</v>
      </c>
    </row>
    <row r="42" spans="1:3" x14ac:dyDescent="0.35">
      <c r="A42" s="2" t="s">
        <v>303</v>
      </c>
      <c r="B42" s="11" t="s">
        <v>310</v>
      </c>
      <c r="C42" s="12" t="s">
        <v>314</v>
      </c>
    </row>
    <row r="43" spans="1:3" x14ac:dyDescent="0.35">
      <c r="A43" s="2" t="s">
        <v>304</v>
      </c>
      <c r="B43" s="11" t="s">
        <v>311</v>
      </c>
      <c r="C43" s="12" t="s">
        <v>315</v>
      </c>
    </row>
    <row r="44" spans="1:3" x14ac:dyDescent="0.35">
      <c r="A44" s="2" t="s">
        <v>305</v>
      </c>
      <c r="B44" s="11" t="s">
        <v>312</v>
      </c>
      <c r="C44" s="12" t="s">
        <v>316</v>
      </c>
    </row>
  </sheetData>
  <mergeCells count="1">
    <mergeCell ref="A2:C2"/>
  </mergeCells>
  <hyperlinks>
    <hyperlink ref="C5" location="'Tabel 1'!A1" display="Vælg venligst det sprog, du vil udfylde spørgeskemaet på?"/>
    <hyperlink ref="C6" location="'Tabel 2'!A1" display="Hvornår indrejste du i Danmark?"/>
    <hyperlink ref="C7" location="'Tabel 3'!A1" display="'Tabel 3'!A1"/>
    <hyperlink ref="C8" location="'Tabel 4'!A1" display="'Tabel 4'!A1"/>
    <hyperlink ref="C9" location="'Tabel 5'!A1" display="Hvad er de primære årsager til, at du har valgt at søge ophold i Danmark, frem for et andet land? Du kan vælge 1-3 svar"/>
    <hyperlink ref="C10" location="'Tabel 6'!A1" display="Har du nær familie, som er i Danmark på grund af krigen? Du kan vælge flere svar"/>
    <hyperlink ref="C11" location="'Tabel 7'!A1" display="Har du nær familie, som fortsat bor i Ukraine? Du kan vælge flere svar"/>
    <hyperlink ref="C12" location="'Tabel 8'!A1" display="Har du nær familie, som befinder sig i et andet land end Danmark og Ukraine på grund af krigen? Du kan vælge flere svar"/>
    <hyperlink ref="C13" location="'Tabel 9'!A1" display="Kender du nogen (fx venner, familie eller bekendte), som overvejer at komme til Danmark på grund af krigen? Du kan vælge flere svar"/>
    <hyperlink ref="C14" location="'Tabel 10'!A1" display="Hvilke overvejelser gør du om, hvor længe du vil blive i Danmark?"/>
    <hyperlink ref="C15" location="'Tabel 11'!A1" display="Har du besøgt Ukraine, efter krigen brød ud?"/>
    <hyperlink ref="C16" location="'Tabel 12'!A1" display="Hvad var varigheden af det længste besøg?"/>
    <hyperlink ref="C17" location="'Tabel 13'!A1" display="Med hvilke primære formål har du besøgt Ukraine? Du kan vælge 1-3 svar."/>
    <hyperlink ref="C18" location="'Tabel 14'!A1" display="Overvejer du at tage på et kortvarig besøg i Ukraine i den kommende tid?"/>
    <hyperlink ref="C19" location="'Tabel 15'!A1" display="Med hvilke primære formål overvejer du at besøge Ukraine i den kommende tid? Du kan vælge 1-3 svar."/>
    <hyperlink ref="C20" location="'Tabel 16'!A1" display="Hvor boede du i Danmark, da du lige kom hertil?"/>
    <hyperlink ref="C21" location="'Tabel 17'!A1" display="Bor du fortsat det samme sted?"/>
    <hyperlink ref="C22" location="'Tabel 18'!A1" display="Hvor bor du henne nu?"/>
    <hyperlink ref="C23" location="'Tabel 19'!A1" display="Da du søgte opholdstilladelse efter særloven vedr. fordrevne fra Ukraine, havde du mulighed for at angive i ansøgningsskeamet, hvilken kommune du ønsker at bo i. Blev du hevist til den ønskede kommune?"/>
    <hyperlink ref="C24" location="'Tabel 20'!A1" display="Hvad har du beskæftiget dig med i Ukraine før krigen?"/>
    <hyperlink ref="C25" location="'Tabel 21'!A1" display="Hvad beskæftigede du dig med i Danmark, da krigen brød ud?"/>
    <hyperlink ref="C26" location="'Tabel 22'!A1" display="Har du et arbejde lige nu?"/>
    <hyperlink ref="C27" location="'Tabel 23'!A1" display="Søger du arbejde i Danmark?"/>
    <hyperlink ref="C28" location="'Tabel 24'!A1" display="Hvad er din uddannelsesbaggrund? Angiv venligst højest fuldførte uddannelse"/>
    <hyperlink ref="C29" location="'Tabel 25'!A1" display="Hvilken uddannelse var du i gang med, da krigen brød ud?"/>
    <hyperlink ref="C30" location="'Tabel 26'!A1" display="Er du fortsat i gang med en uddannelse lige nu?"/>
    <hyperlink ref="C31" location="'Tabel 27'!A1" display="Ønsker du at påbegynde en uddannelse  i Danmark?"/>
    <hyperlink ref="C32" location="'Tabel 28'!A1" display="Hvor godt taler du og forstår Dansk?"/>
    <hyperlink ref="C33" location="'Tabel 29'!A1" display="Går du til undervisning i Dansk lige nu?"/>
    <hyperlink ref="C34" location="'Tabel 30'!A1" display="Vil du gerne gå til undervisning i Dansk?"/>
    <hyperlink ref="C35" location="'Tabel 31'!A1" display="Hvor godt taler du og forstår Engelsk?"/>
    <hyperlink ref="C36" location="'Tabel 32'!A1" display="Går du til undervisning i Engelsk lige nu?"/>
    <hyperlink ref="C37" location="'Tabel 33'!A1" display="Vil du gerne gå til undervisning i Engelsk?"/>
    <hyperlink ref="C38" location="'Tabel 34'!A1" display="Hvor mange af dine børn under 18 år er i Danmark sammen med dig?"/>
    <hyperlink ref="C39" location="'Tabel 35'!A1" display="Hvor gammel er dit barn, som er med dig i Danmark?"/>
    <hyperlink ref="C40" location="'Tabel 36'!A1" display="Er dit barn begyndt i et pasnings- eller undervisningstilbud i Danmark?"/>
    <hyperlink ref="C41" location="'Tabel 37'!A1" display="Hvilken form for pasnings- eller undervisningstilbud modtager dit barn i Danmark?"/>
    <hyperlink ref="C42" location="'Tabel 38'!A1" display="Begyndte dit barn før eller efter dit barn fik opholdstilladelse efter særloven om fordrevne fra Ukraine i Danmark?"/>
    <hyperlink ref="C43" location="'Tabel 39'!A1" display="Hvorfor er dit barn ikke begyndt i et pasnings- eller undervisningstilbud?"/>
    <hyperlink ref="C44" location="'Tabel 40'!A1" display="Modtager I kommunalt støtte for at passe dit barn?"/>
  </hyperlinks>
  <pageMargins left="0.25" right="0.25" top="0.75" bottom="0.75" header="0.3" footer="0.3"/>
  <pageSetup paperSize="9" scale="62" fitToHeight="0" orientation="landscape" r:id="rId1"/>
  <headerFooter>
    <oddFooter>Side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zoomScaleNormal="100" workbookViewId="0">
      <selection activeCell="H137" sqref="H137"/>
    </sheetView>
  </sheetViews>
  <sheetFormatPr defaultRowHeight="15" customHeight="1" x14ac:dyDescent="0.35"/>
  <cols>
    <col min="1" max="1" width="54"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73</v>
      </c>
      <c r="B5" s="56">
        <v>41</v>
      </c>
      <c r="C5" s="57">
        <v>1</v>
      </c>
    </row>
    <row r="6" spans="1:4" ht="18.95" customHeight="1" x14ac:dyDescent="0.35">
      <c r="A6" s="6" t="s">
        <v>64</v>
      </c>
      <c r="B6" s="56"/>
      <c r="C6" s="56"/>
    </row>
    <row r="7" spans="1:4" ht="18.95" customHeight="1" x14ac:dyDescent="0.35">
      <c r="A7" s="6" t="s">
        <v>74</v>
      </c>
      <c r="B7" s="25">
        <v>47</v>
      </c>
      <c r="C7" s="26">
        <v>1</v>
      </c>
    </row>
    <row r="8" spans="1:4" ht="18.95" customHeight="1" x14ac:dyDescent="0.35">
      <c r="A8" s="6" t="s">
        <v>66</v>
      </c>
      <c r="B8" s="25">
        <v>58</v>
      </c>
      <c r="C8" s="26">
        <v>1</v>
      </c>
    </row>
    <row r="9" spans="1:4" ht="18.95" customHeight="1" x14ac:dyDescent="0.35">
      <c r="A9" s="6" t="s">
        <v>67</v>
      </c>
      <c r="B9" s="25">
        <v>589</v>
      </c>
      <c r="C9" s="26">
        <v>12</v>
      </c>
    </row>
    <row r="10" spans="1:4" ht="18.95" customHeight="1" x14ac:dyDescent="0.35">
      <c r="A10" s="6" t="s">
        <v>68</v>
      </c>
      <c r="B10" s="25">
        <v>2460</v>
      </c>
      <c r="C10" s="26">
        <v>50</v>
      </c>
    </row>
    <row r="11" spans="1:4" ht="18.95" customHeight="1" x14ac:dyDescent="0.35">
      <c r="A11" s="6" t="s">
        <v>75</v>
      </c>
      <c r="B11" s="25">
        <v>772</v>
      </c>
      <c r="C11" s="26">
        <v>16</v>
      </c>
    </row>
    <row r="12" spans="1:4" ht="18.95" customHeight="1" x14ac:dyDescent="0.35">
      <c r="A12" s="6" t="s">
        <v>76</v>
      </c>
      <c r="B12" s="25">
        <v>211</v>
      </c>
      <c r="C12" s="26">
        <v>4</v>
      </c>
    </row>
    <row r="13" spans="1:4" ht="18.95" customHeight="1" x14ac:dyDescent="0.35">
      <c r="A13" s="6" t="s">
        <v>71</v>
      </c>
      <c r="B13" s="25">
        <v>741</v>
      </c>
      <c r="C13" s="26">
        <v>15</v>
      </c>
    </row>
    <row r="14" spans="1:4" ht="18.95" customHeight="1" x14ac:dyDescent="0.35">
      <c r="A14" s="6" t="s">
        <v>57</v>
      </c>
      <c r="B14" s="25">
        <v>19</v>
      </c>
      <c r="C14" s="26">
        <v>0</v>
      </c>
    </row>
    <row r="15" spans="1:4" ht="18.95" customHeight="1" x14ac:dyDescent="0.35">
      <c r="A15" s="2" t="s">
        <v>6</v>
      </c>
      <c r="B15" s="23">
        <v>4938</v>
      </c>
      <c r="C15" s="24">
        <v>100</v>
      </c>
    </row>
    <row r="16" spans="1:4" ht="94.5" customHeight="1" x14ac:dyDescent="0.35">
      <c r="A16" s="54" t="s">
        <v>326</v>
      </c>
      <c r="B16" s="54"/>
      <c r="C16" s="54"/>
    </row>
  </sheetData>
  <mergeCells count="4">
    <mergeCell ref="A2:C2"/>
    <mergeCell ref="B5:B6"/>
    <mergeCell ref="C5:C6"/>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85.5" customWidth="1"/>
    <col min="2" max="2" width="7.375" customWidth="1"/>
    <col min="3" max="3" width="8.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57.95" customHeight="1" x14ac:dyDescent="0.35">
      <c r="A5" s="5" t="s">
        <v>77</v>
      </c>
      <c r="B5" s="56">
        <v>5360</v>
      </c>
      <c r="C5" s="57">
        <v>75</v>
      </c>
    </row>
    <row r="6" spans="1:4" ht="18.95" customHeight="1" x14ac:dyDescent="0.35">
      <c r="A6" s="6" t="s">
        <v>56</v>
      </c>
      <c r="B6" s="56"/>
      <c r="C6" s="56"/>
    </row>
    <row r="7" spans="1:4" ht="18.95" customHeight="1" x14ac:dyDescent="0.35">
      <c r="A7" s="6" t="s">
        <v>78</v>
      </c>
      <c r="B7" s="25">
        <v>359</v>
      </c>
      <c r="C7" s="26">
        <v>5</v>
      </c>
    </row>
    <row r="8" spans="1:4" ht="18.95" customHeight="1" x14ac:dyDescent="0.35">
      <c r="A8" s="6" t="s">
        <v>79</v>
      </c>
      <c r="B8" s="25">
        <v>389</v>
      </c>
      <c r="C8" s="26">
        <v>5</v>
      </c>
    </row>
    <row r="9" spans="1:4" ht="18.95" customHeight="1" x14ac:dyDescent="0.35">
      <c r="A9" s="6" t="s">
        <v>80</v>
      </c>
      <c r="B9" s="25">
        <v>909</v>
      </c>
      <c r="C9" s="26">
        <v>13</v>
      </c>
    </row>
    <row r="10" spans="1:4" ht="18.95" customHeight="1" x14ac:dyDescent="0.35">
      <c r="A10" s="6" t="s">
        <v>14</v>
      </c>
      <c r="B10" s="25">
        <v>153</v>
      </c>
      <c r="C10" s="26">
        <v>2</v>
      </c>
    </row>
    <row r="11" spans="1:4" ht="18.95" customHeight="1" x14ac:dyDescent="0.35">
      <c r="A11" s="2" t="s">
        <v>6</v>
      </c>
      <c r="B11" s="23">
        <v>7170</v>
      </c>
      <c r="C11" s="24">
        <v>100</v>
      </c>
    </row>
    <row r="12" spans="1:4" ht="31.5" customHeight="1" x14ac:dyDescent="0.35">
      <c r="A12" s="54" t="s">
        <v>327</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8" fitToHeight="0" orientation="landscape" r:id="rId1"/>
  <headerFooter>
    <oddFooter>Side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7"/>
  <sheetViews>
    <sheetView view="pageLayout" zoomScaleNormal="100" workbookViewId="0">
      <selection activeCell="H137" sqref="H137"/>
    </sheetView>
  </sheetViews>
  <sheetFormatPr defaultRowHeight="15" customHeight="1" x14ac:dyDescent="0.35"/>
  <cols>
    <col min="1" max="1" width="62.3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81</v>
      </c>
      <c r="B5" s="56">
        <v>4756</v>
      </c>
      <c r="C5" s="57">
        <v>66</v>
      </c>
    </row>
    <row r="6" spans="1:4" ht="18.95" customHeight="1" x14ac:dyDescent="0.35">
      <c r="A6" s="6" t="s">
        <v>82</v>
      </c>
      <c r="B6" s="56"/>
      <c r="C6" s="56"/>
    </row>
    <row r="7" spans="1:4" ht="18.95" customHeight="1" x14ac:dyDescent="0.35">
      <c r="A7" s="6" t="s">
        <v>83</v>
      </c>
      <c r="B7" s="25">
        <v>338</v>
      </c>
      <c r="C7" s="26">
        <v>5</v>
      </c>
    </row>
    <row r="8" spans="1:4" ht="18.95" customHeight="1" x14ac:dyDescent="0.35">
      <c r="A8" s="6" t="s">
        <v>84</v>
      </c>
      <c r="B8" s="25">
        <v>346</v>
      </c>
      <c r="C8" s="26">
        <v>5</v>
      </c>
    </row>
    <row r="9" spans="1:4" ht="18.95" customHeight="1" x14ac:dyDescent="0.35">
      <c r="A9" s="6" t="s">
        <v>85</v>
      </c>
      <c r="B9" s="25">
        <v>459</v>
      </c>
      <c r="C9" s="26">
        <v>6</v>
      </c>
    </row>
    <row r="10" spans="1:4" ht="18.95" customHeight="1" x14ac:dyDescent="0.35">
      <c r="A10" s="6" t="s">
        <v>86</v>
      </c>
      <c r="B10" s="25">
        <v>10</v>
      </c>
      <c r="C10" s="26">
        <v>0</v>
      </c>
    </row>
    <row r="11" spans="1:4" ht="18.95" customHeight="1" x14ac:dyDescent="0.35">
      <c r="A11" s="6" t="s">
        <v>87</v>
      </c>
      <c r="B11" s="25">
        <v>166</v>
      </c>
      <c r="C11" s="26">
        <v>2</v>
      </c>
    </row>
    <row r="12" spans="1:4" ht="18.95" customHeight="1" x14ac:dyDescent="0.35">
      <c r="A12" s="6" t="s">
        <v>88</v>
      </c>
      <c r="B12" s="25">
        <v>176</v>
      </c>
      <c r="C12" s="26">
        <v>2</v>
      </c>
    </row>
    <row r="13" spans="1:4" ht="18.95" customHeight="1" x14ac:dyDescent="0.35">
      <c r="A13" s="6" t="s">
        <v>89</v>
      </c>
      <c r="B13" s="25">
        <v>652</v>
      </c>
      <c r="C13" s="26">
        <v>9</v>
      </c>
    </row>
    <row r="14" spans="1:4" ht="18.95" customHeight="1" x14ac:dyDescent="0.35">
      <c r="A14" s="6" t="s">
        <v>90</v>
      </c>
      <c r="B14" s="25">
        <v>264</v>
      </c>
      <c r="C14" s="26">
        <v>4</v>
      </c>
    </row>
    <row r="15" spans="1:4" ht="18.95" customHeight="1" x14ac:dyDescent="0.35">
      <c r="A15" s="6" t="s">
        <v>14</v>
      </c>
      <c r="B15" s="25">
        <v>25</v>
      </c>
      <c r="C15" s="26">
        <v>0</v>
      </c>
    </row>
    <row r="16" spans="1:4" ht="18.95" customHeight="1" x14ac:dyDescent="0.35">
      <c r="A16" s="2" t="s">
        <v>6</v>
      </c>
      <c r="B16" s="23">
        <v>7192</v>
      </c>
      <c r="C16" s="24">
        <v>100</v>
      </c>
    </row>
    <row r="17" spans="1:3" ht="66.75" customHeight="1" x14ac:dyDescent="0.35">
      <c r="A17" s="54" t="s">
        <v>324</v>
      </c>
      <c r="B17" s="54"/>
      <c r="C17" s="54"/>
    </row>
  </sheetData>
  <mergeCells count="4">
    <mergeCell ref="A2:C2"/>
    <mergeCell ref="B5:B6"/>
    <mergeCell ref="C5:C6"/>
    <mergeCell ref="A17:C17"/>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64.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91</v>
      </c>
      <c r="B5" s="56">
        <v>108</v>
      </c>
      <c r="C5" s="57">
        <v>76</v>
      </c>
    </row>
    <row r="6" spans="1:4" ht="18.95" customHeight="1" x14ac:dyDescent="0.35">
      <c r="A6" s="6" t="s">
        <v>82</v>
      </c>
      <c r="B6" s="56"/>
      <c r="C6" s="56"/>
    </row>
    <row r="7" spans="1:4" ht="18.95" customHeight="1" x14ac:dyDescent="0.35">
      <c r="A7" s="6" t="s">
        <v>83</v>
      </c>
      <c r="B7" s="25">
        <v>7</v>
      </c>
      <c r="C7" s="26">
        <v>5</v>
      </c>
    </row>
    <row r="8" spans="1:4" ht="18.95" customHeight="1" x14ac:dyDescent="0.35">
      <c r="A8" s="6" t="s">
        <v>84</v>
      </c>
      <c r="B8" s="25">
        <v>11</v>
      </c>
      <c r="C8" s="26">
        <v>8</v>
      </c>
    </row>
    <row r="9" spans="1:4" ht="18.95" customHeight="1" x14ac:dyDescent="0.35">
      <c r="A9" s="6" t="s">
        <v>85</v>
      </c>
      <c r="B9" s="25">
        <v>3</v>
      </c>
      <c r="C9" s="26">
        <v>2</v>
      </c>
    </row>
    <row r="10" spans="1:4" ht="18.95" customHeight="1" x14ac:dyDescent="0.35">
      <c r="A10" s="6" t="s">
        <v>87</v>
      </c>
      <c r="B10" s="25">
        <v>3</v>
      </c>
      <c r="C10" s="26">
        <v>2</v>
      </c>
    </row>
    <row r="11" spans="1:4" ht="18.95" customHeight="1" x14ac:dyDescent="0.35">
      <c r="A11" s="6" t="s">
        <v>88</v>
      </c>
      <c r="B11" s="25" t="s">
        <v>92</v>
      </c>
      <c r="C11" s="26" t="s">
        <v>92</v>
      </c>
    </row>
    <row r="12" spans="1:4" ht="18.95" customHeight="1" x14ac:dyDescent="0.35">
      <c r="A12" s="6" t="s">
        <v>89</v>
      </c>
      <c r="B12" s="25" t="s">
        <v>92</v>
      </c>
      <c r="C12" s="26" t="s">
        <v>92</v>
      </c>
    </row>
    <row r="13" spans="1:4" ht="18.95" customHeight="1" x14ac:dyDescent="0.35">
      <c r="A13" s="6" t="s">
        <v>90</v>
      </c>
      <c r="B13" s="25">
        <v>7</v>
      </c>
      <c r="C13" s="26">
        <v>5</v>
      </c>
    </row>
    <row r="14" spans="1:4" ht="18.95" customHeight="1" x14ac:dyDescent="0.35">
      <c r="A14" s="2" t="s">
        <v>6</v>
      </c>
      <c r="B14" s="23">
        <v>143</v>
      </c>
      <c r="C14" s="24">
        <v>100</v>
      </c>
    </row>
    <row r="15" spans="1:4" ht="69.75" customHeight="1" x14ac:dyDescent="0.35">
      <c r="A15" s="54" t="s">
        <v>328</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67.6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93</v>
      </c>
      <c r="B5" s="56">
        <v>3043</v>
      </c>
      <c r="C5" s="57">
        <v>44</v>
      </c>
    </row>
    <row r="6" spans="1:4" ht="18.95" customHeight="1" x14ac:dyDescent="0.35">
      <c r="A6" s="6" t="s">
        <v>94</v>
      </c>
      <c r="B6" s="56"/>
      <c r="C6" s="56"/>
    </row>
    <row r="7" spans="1:4" ht="18.95" customHeight="1" x14ac:dyDescent="0.35">
      <c r="A7" s="6" t="s">
        <v>95</v>
      </c>
      <c r="B7" s="25">
        <v>89</v>
      </c>
      <c r="C7" s="26">
        <v>1</v>
      </c>
    </row>
    <row r="8" spans="1:4" ht="18.95" customHeight="1" x14ac:dyDescent="0.35">
      <c r="A8" s="6" t="s">
        <v>96</v>
      </c>
      <c r="B8" s="25">
        <v>36</v>
      </c>
      <c r="C8" s="26">
        <v>1</v>
      </c>
    </row>
    <row r="9" spans="1:4" ht="18.95" customHeight="1" x14ac:dyDescent="0.35">
      <c r="A9" s="6" t="s">
        <v>47</v>
      </c>
      <c r="B9" s="25">
        <v>3675</v>
      </c>
      <c r="C9" s="26">
        <v>53</v>
      </c>
    </row>
    <row r="10" spans="1:4" ht="18.95" customHeight="1" x14ac:dyDescent="0.35">
      <c r="A10" s="6" t="s">
        <v>14</v>
      </c>
      <c r="B10" s="25">
        <v>102</v>
      </c>
      <c r="C10" s="26">
        <v>1</v>
      </c>
    </row>
    <row r="11" spans="1:4" ht="18.95" customHeight="1" x14ac:dyDescent="0.35">
      <c r="A11" s="2" t="s">
        <v>6</v>
      </c>
      <c r="B11" s="23">
        <v>6945</v>
      </c>
      <c r="C11" s="24">
        <v>100</v>
      </c>
    </row>
    <row r="12" spans="1:4" ht="57" customHeight="1" x14ac:dyDescent="0.35">
      <c r="A12" s="54" t="s">
        <v>329</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Layout" zoomScaleNormal="100" workbookViewId="0">
      <selection activeCell="H137" sqref="H137"/>
    </sheetView>
  </sheetViews>
  <sheetFormatPr defaultRowHeight="15" customHeight="1" x14ac:dyDescent="0.35"/>
  <cols>
    <col min="1" max="1" width="54"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97</v>
      </c>
      <c r="B5" s="56">
        <v>2740</v>
      </c>
      <c r="C5" s="57">
        <v>73</v>
      </c>
    </row>
    <row r="6" spans="1:4" ht="18.95" customHeight="1" x14ac:dyDescent="0.35">
      <c r="A6" s="6" t="s">
        <v>98</v>
      </c>
      <c r="B6" s="56"/>
      <c r="C6" s="56"/>
    </row>
    <row r="7" spans="1:4" ht="18.95" customHeight="1" x14ac:dyDescent="0.35">
      <c r="A7" s="6" t="s">
        <v>99</v>
      </c>
      <c r="B7" s="25">
        <v>605</v>
      </c>
      <c r="C7" s="26">
        <v>16</v>
      </c>
    </row>
    <row r="8" spans="1:4" ht="18.95" customHeight="1" x14ac:dyDescent="0.35">
      <c r="A8" s="6" t="s">
        <v>100</v>
      </c>
      <c r="B8" s="25">
        <v>148</v>
      </c>
      <c r="C8" s="26">
        <v>4</v>
      </c>
    </row>
    <row r="9" spans="1:4" ht="18.95" customHeight="1" x14ac:dyDescent="0.35">
      <c r="A9" s="6" t="s">
        <v>14</v>
      </c>
      <c r="B9" s="25">
        <v>271</v>
      </c>
      <c r="C9" s="26">
        <v>7</v>
      </c>
    </row>
    <row r="10" spans="1:4" ht="18.95" customHeight="1" x14ac:dyDescent="0.35">
      <c r="A10" s="2" t="s">
        <v>6</v>
      </c>
      <c r="B10" s="23">
        <v>3764</v>
      </c>
      <c r="C10" s="24">
        <v>100</v>
      </c>
    </row>
    <row r="11" spans="1:4" ht="93" customHeight="1" x14ac:dyDescent="0.35">
      <c r="A11" s="54" t="s">
        <v>330</v>
      </c>
      <c r="B11" s="54"/>
      <c r="C11" s="54"/>
    </row>
  </sheetData>
  <mergeCells count="4">
    <mergeCell ref="A2:C2"/>
    <mergeCell ref="B5:B6"/>
    <mergeCell ref="C5:C6"/>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5"/>
  <sheetViews>
    <sheetView view="pageLayout" zoomScaleNormal="100" workbookViewId="0">
      <selection activeCell="H137" sqref="H137"/>
    </sheetView>
  </sheetViews>
  <sheetFormatPr defaultRowHeight="15" customHeight="1" x14ac:dyDescent="0.35"/>
  <cols>
    <col min="1" max="1" width="77.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101</v>
      </c>
      <c r="B5" s="56">
        <v>325</v>
      </c>
      <c r="C5" s="57">
        <v>5</v>
      </c>
    </row>
    <row r="6" spans="1:4" ht="18.95" customHeight="1" x14ac:dyDescent="0.35">
      <c r="A6" s="8" t="s">
        <v>102</v>
      </c>
      <c r="B6" s="56"/>
      <c r="C6" s="56"/>
    </row>
    <row r="7" spans="1:4" ht="18.95" customHeight="1" x14ac:dyDescent="0.35">
      <c r="A7" s="8" t="s">
        <v>103</v>
      </c>
      <c r="B7" s="25">
        <v>593</v>
      </c>
      <c r="C7" s="26">
        <v>9</v>
      </c>
    </row>
    <row r="8" spans="1:4" ht="18.95" customHeight="1" x14ac:dyDescent="0.35">
      <c r="A8" s="8" t="s">
        <v>104</v>
      </c>
      <c r="B8" s="25">
        <v>1142</v>
      </c>
      <c r="C8" s="26">
        <v>17</v>
      </c>
    </row>
    <row r="9" spans="1:4" ht="39" customHeight="1" x14ac:dyDescent="0.35">
      <c r="A9" s="7" t="s">
        <v>105</v>
      </c>
      <c r="B9" s="25">
        <v>535</v>
      </c>
      <c r="C9" s="26">
        <v>8</v>
      </c>
    </row>
    <row r="10" spans="1:4" ht="18.95" customHeight="1" x14ac:dyDescent="0.35">
      <c r="A10" s="8" t="s">
        <v>106</v>
      </c>
      <c r="B10" s="25">
        <v>1000</v>
      </c>
      <c r="C10" s="26">
        <v>15</v>
      </c>
    </row>
    <row r="11" spans="1:4" ht="39" customHeight="1" x14ac:dyDescent="0.35">
      <c r="A11" s="7" t="s">
        <v>107</v>
      </c>
      <c r="B11" s="25">
        <v>2943</v>
      </c>
      <c r="C11" s="26">
        <v>44</v>
      </c>
    </row>
    <row r="12" spans="1:4" ht="18.95" customHeight="1" x14ac:dyDescent="0.35">
      <c r="A12" s="8" t="s">
        <v>108</v>
      </c>
      <c r="B12" s="25">
        <v>30</v>
      </c>
      <c r="C12" s="26">
        <v>0</v>
      </c>
    </row>
    <row r="13" spans="1:4" ht="18.95" customHeight="1" x14ac:dyDescent="0.35">
      <c r="A13" s="8" t="s">
        <v>14</v>
      </c>
      <c r="B13" s="25">
        <v>55</v>
      </c>
      <c r="C13" s="26">
        <v>1</v>
      </c>
    </row>
    <row r="14" spans="1:4" ht="18.95" customHeight="1" x14ac:dyDescent="0.35">
      <c r="A14" s="2" t="s">
        <v>6</v>
      </c>
      <c r="B14" s="23">
        <v>6623</v>
      </c>
      <c r="C14" s="24">
        <v>100</v>
      </c>
    </row>
    <row r="15" spans="1:4" ht="59.25" customHeight="1" x14ac:dyDescent="0.35">
      <c r="A15" s="54" t="s">
        <v>331</v>
      </c>
      <c r="B15" s="54"/>
      <c r="C15" s="54"/>
    </row>
  </sheetData>
  <mergeCells count="4">
    <mergeCell ref="A2:C2"/>
    <mergeCell ref="B5:B6"/>
    <mergeCell ref="C5:C6"/>
    <mergeCell ref="A15:C15"/>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77.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18.95" customHeight="1" x14ac:dyDescent="0.35">
      <c r="A5" s="2" t="s">
        <v>109</v>
      </c>
      <c r="B5" s="56">
        <v>39</v>
      </c>
      <c r="C5" s="57">
        <v>6</v>
      </c>
    </row>
    <row r="6" spans="1:4" ht="18.95" customHeight="1" x14ac:dyDescent="0.35">
      <c r="A6" s="6" t="s">
        <v>102</v>
      </c>
      <c r="B6" s="56"/>
      <c r="C6" s="56"/>
      <c r="D6" s="9"/>
    </row>
    <row r="7" spans="1:4" ht="18.95" customHeight="1" x14ac:dyDescent="0.35">
      <c r="A7" s="6" t="s">
        <v>103</v>
      </c>
      <c r="B7" s="25">
        <v>99</v>
      </c>
      <c r="C7" s="26">
        <v>14</v>
      </c>
    </row>
    <row r="8" spans="1:4" ht="18.95" customHeight="1" x14ac:dyDescent="0.35">
      <c r="A8" s="6" t="s">
        <v>104</v>
      </c>
      <c r="B8" s="25">
        <v>97</v>
      </c>
      <c r="C8" s="26">
        <v>14</v>
      </c>
    </row>
    <row r="9" spans="1:4" ht="18.95" customHeight="1" x14ac:dyDescent="0.35">
      <c r="A9" s="6" t="s">
        <v>110</v>
      </c>
      <c r="B9" s="25">
        <v>239</v>
      </c>
      <c r="C9" s="26">
        <v>34</v>
      </c>
    </row>
    <row r="10" spans="1:4" ht="18.95" customHeight="1" x14ac:dyDescent="0.35">
      <c r="A10" s="6" t="s">
        <v>106</v>
      </c>
      <c r="B10" s="25">
        <v>77</v>
      </c>
      <c r="C10" s="26">
        <v>11</v>
      </c>
    </row>
    <row r="11" spans="1:4" ht="39" customHeight="1" x14ac:dyDescent="0.35">
      <c r="A11" s="7" t="s">
        <v>133</v>
      </c>
      <c r="B11" s="25">
        <v>125</v>
      </c>
      <c r="C11" s="26">
        <v>18</v>
      </c>
    </row>
    <row r="12" spans="1:4" ht="18.95" customHeight="1" x14ac:dyDescent="0.35">
      <c r="A12" s="6" t="s">
        <v>14</v>
      </c>
      <c r="B12" s="25">
        <v>18</v>
      </c>
      <c r="C12" s="26">
        <v>3</v>
      </c>
    </row>
    <row r="13" spans="1:4" ht="18.95" customHeight="1" x14ac:dyDescent="0.35">
      <c r="A13" s="2" t="s">
        <v>6</v>
      </c>
      <c r="B13" s="23">
        <v>694</v>
      </c>
      <c r="C13" s="24">
        <v>100</v>
      </c>
    </row>
    <row r="14" spans="1:4" ht="57.75" customHeight="1" x14ac:dyDescent="0.35">
      <c r="A14" s="54" t="s">
        <v>332</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59.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111</v>
      </c>
      <c r="B5" s="56">
        <v>52</v>
      </c>
      <c r="C5" s="57">
        <v>7</v>
      </c>
    </row>
    <row r="6" spans="1:4" ht="18.95" customHeight="1" x14ac:dyDescent="0.35">
      <c r="A6" s="6" t="s">
        <v>112</v>
      </c>
      <c r="B6" s="56"/>
      <c r="C6" s="56"/>
    </row>
    <row r="7" spans="1:4" ht="18.95" customHeight="1" x14ac:dyDescent="0.35">
      <c r="A7" s="6" t="s">
        <v>113</v>
      </c>
      <c r="B7" s="25">
        <v>299</v>
      </c>
      <c r="C7" s="26">
        <v>42</v>
      </c>
    </row>
    <row r="8" spans="1:4" ht="18.95" customHeight="1" x14ac:dyDescent="0.35">
      <c r="A8" s="6" t="s">
        <v>114</v>
      </c>
      <c r="B8" s="25">
        <v>42</v>
      </c>
      <c r="C8" s="26">
        <v>6</v>
      </c>
    </row>
    <row r="9" spans="1:4" ht="18.95" customHeight="1" x14ac:dyDescent="0.35">
      <c r="A9" s="6" t="s">
        <v>47</v>
      </c>
      <c r="B9" s="25">
        <v>308</v>
      </c>
      <c r="C9" s="26">
        <v>43</v>
      </c>
    </row>
    <row r="10" spans="1:4" ht="18.95" customHeight="1" x14ac:dyDescent="0.35">
      <c r="A10" s="6" t="s">
        <v>14</v>
      </c>
      <c r="B10" s="25">
        <v>11</v>
      </c>
      <c r="C10" s="26">
        <v>2</v>
      </c>
    </row>
    <row r="11" spans="1:4" ht="18.95" customHeight="1" x14ac:dyDescent="0.35">
      <c r="A11" s="2" t="s">
        <v>6</v>
      </c>
      <c r="B11" s="23">
        <v>712</v>
      </c>
      <c r="C11" s="24">
        <v>100</v>
      </c>
    </row>
    <row r="12" spans="1:4" ht="79.5" customHeight="1" x14ac:dyDescent="0.35">
      <c r="A12" s="54" t="s">
        <v>333</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1"/>
  <sheetViews>
    <sheetView view="pageLayout" zoomScaleNormal="100" workbookViewId="0">
      <selection activeCell="H137" sqref="H137"/>
    </sheetView>
  </sheetViews>
  <sheetFormatPr defaultRowHeight="15" customHeight="1" x14ac:dyDescent="0.35"/>
  <cols>
    <col min="1" max="1" width="59.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115</v>
      </c>
      <c r="B5" s="56">
        <v>413</v>
      </c>
      <c r="C5" s="57">
        <v>7</v>
      </c>
    </row>
    <row r="6" spans="1:4" ht="18.95" customHeight="1" x14ac:dyDescent="0.35">
      <c r="A6" s="6" t="s">
        <v>116</v>
      </c>
      <c r="B6" s="56"/>
      <c r="C6" s="56"/>
    </row>
    <row r="7" spans="1:4" ht="18.95" customHeight="1" x14ac:dyDescent="0.35">
      <c r="A7" s="6" t="s">
        <v>117</v>
      </c>
      <c r="B7" s="25">
        <v>2436</v>
      </c>
      <c r="C7" s="26">
        <v>42</v>
      </c>
    </row>
    <row r="8" spans="1:4" ht="18.95" customHeight="1" x14ac:dyDescent="0.35">
      <c r="A8" s="6" t="s">
        <v>47</v>
      </c>
      <c r="B8" s="25">
        <v>1561</v>
      </c>
      <c r="C8" s="26">
        <v>27</v>
      </c>
    </row>
    <row r="9" spans="1:4" ht="18.95" customHeight="1" x14ac:dyDescent="0.35">
      <c r="A9" s="6" t="s">
        <v>14</v>
      </c>
      <c r="B9" s="25">
        <v>1356</v>
      </c>
      <c r="C9" s="26">
        <v>24</v>
      </c>
    </row>
    <row r="10" spans="1:4" ht="18.95" customHeight="1" x14ac:dyDescent="0.35">
      <c r="A10" s="2" t="s">
        <v>6</v>
      </c>
      <c r="B10" s="23">
        <v>5766</v>
      </c>
      <c r="C10" s="24">
        <v>100</v>
      </c>
    </row>
    <row r="11" spans="1:4" ht="120" customHeight="1" x14ac:dyDescent="0.35">
      <c r="A11" s="54" t="s">
        <v>334</v>
      </c>
      <c r="B11" s="54"/>
      <c r="C11" s="54"/>
    </row>
  </sheetData>
  <mergeCells count="4">
    <mergeCell ref="A2:C2"/>
    <mergeCell ref="B5:B6"/>
    <mergeCell ref="C5:C6"/>
    <mergeCell ref="A11:C11"/>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9"/>
  <sheetViews>
    <sheetView view="pageLayout" zoomScaleNormal="100" workbookViewId="0">
      <selection activeCell="H137" sqref="H137"/>
    </sheetView>
  </sheetViews>
  <sheetFormatPr defaultRowHeight="15" customHeight="1" x14ac:dyDescent="0.35"/>
  <cols>
    <col min="1" max="1" width="61.375" customWidth="1"/>
    <col min="2" max="2" width="6.875" customWidth="1"/>
    <col min="3" max="3" width="11" customWidth="1"/>
    <col min="4" max="4" width="16.87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3</v>
      </c>
      <c r="B5" s="52">
        <v>1277</v>
      </c>
      <c r="C5" s="53">
        <v>18</v>
      </c>
    </row>
    <row r="6" spans="1:4" ht="18.95" customHeight="1" x14ac:dyDescent="0.35">
      <c r="A6" s="6" t="s">
        <v>4</v>
      </c>
      <c r="B6" s="52"/>
      <c r="C6" s="52"/>
    </row>
    <row r="7" spans="1:4" ht="18.95" customHeight="1" x14ac:dyDescent="0.35">
      <c r="A7" s="6" t="s">
        <v>5</v>
      </c>
      <c r="B7" s="17">
        <v>5923</v>
      </c>
      <c r="C7" s="18">
        <v>82</v>
      </c>
    </row>
    <row r="8" spans="1:4" ht="18.95" customHeight="1" x14ac:dyDescent="0.35">
      <c r="A8" s="2" t="s">
        <v>6</v>
      </c>
      <c r="B8" s="19">
        <v>7200</v>
      </c>
      <c r="C8" s="20">
        <v>100</v>
      </c>
    </row>
    <row r="9" spans="1:4" ht="46.5" customHeight="1" x14ac:dyDescent="0.35">
      <c r="A9" s="54" t="s">
        <v>318</v>
      </c>
      <c r="B9" s="54"/>
      <c r="C9" s="54"/>
    </row>
  </sheetData>
  <mergeCells count="4">
    <mergeCell ref="A2:C2"/>
    <mergeCell ref="B5:B6"/>
    <mergeCell ref="C5:C6"/>
    <mergeCell ref="A9:C9"/>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80.8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118</v>
      </c>
      <c r="B5" s="56">
        <v>1910</v>
      </c>
      <c r="C5" s="57">
        <v>26</v>
      </c>
    </row>
    <row r="6" spans="1:4" ht="18.95" customHeight="1" x14ac:dyDescent="0.35">
      <c r="A6" s="6" t="s">
        <v>119</v>
      </c>
      <c r="B6" s="56"/>
      <c r="C6" s="56"/>
    </row>
    <row r="7" spans="1:4" ht="18.95" customHeight="1" x14ac:dyDescent="0.35">
      <c r="A7" s="6" t="s">
        <v>120</v>
      </c>
      <c r="B7" s="25">
        <v>4575</v>
      </c>
      <c r="C7" s="26">
        <v>63</v>
      </c>
    </row>
    <row r="8" spans="1:4" ht="18.95" customHeight="1" x14ac:dyDescent="0.35">
      <c r="A8" s="6" t="s">
        <v>121</v>
      </c>
      <c r="B8" s="25">
        <v>595</v>
      </c>
      <c r="C8" s="26">
        <v>8</v>
      </c>
    </row>
    <row r="9" spans="1:4" ht="18.95" customHeight="1" x14ac:dyDescent="0.35">
      <c r="A9" s="6" t="s">
        <v>122</v>
      </c>
      <c r="B9" s="25">
        <v>113</v>
      </c>
      <c r="C9" s="26">
        <v>2</v>
      </c>
    </row>
    <row r="10" spans="1:4" ht="18.95" customHeight="1" x14ac:dyDescent="0.35">
      <c r="A10" s="6" t="s">
        <v>123</v>
      </c>
      <c r="B10" s="25">
        <v>17</v>
      </c>
      <c r="C10" s="26">
        <v>0</v>
      </c>
    </row>
    <row r="11" spans="1:4" ht="18.95" customHeight="1" x14ac:dyDescent="0.35">
      <c r="A11" s="6" t="s">
        <v>124</v>
      </c>
      <c r="B11" s="25">
        <v>12</v>
      </c>
      <c r="C11" s="26">
        <v>0</v>
      </c>
    </row>
    <row r="12" spans="1:4" ht="18.95" customHeight="1" x14ac:dyDescent="0.35">
      <c r="A12" s="6" t="s">
        <v>57</v>
      </c>
      <c r="B12" s="25">
        <v>32</v>
      </c>
      <c r="C12" s="26">
        <v>0</v>
      </c>
    </row>
    <row r="13" spans="1:4" ht="18.95" customHeight="1" x14ac:dyDescent="0.35">
      <c r="A13" s="2" t="s">
        <v>6</v>
      </c>
      <c r="B13" s="23">
        <v>7254</v>
      </c>
      <c r="C13" s="24">
        <v>100</v>
      </c>
    </row>
    <row r="14" spans="1:4" ht="57.75" customHeight="1" x14ac:dyDescent="0.35">
      <c r="A14" s="54" t="s">
        <v>317</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1.3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125</v>
      </c>
      <c r="B5" s="56">
        <v>4942</v>
      </c>
      <c r="C5" s="57">
        <v>68</v>
      </c>
    </row>
    <row r="6" spans="1:4" ht="18.95" customHeight="1" x14ac:dyDescent="0.35">
      <c r="A6" s="6" t="s">
        <v>56</v>
      </c>
      <c r="B6" s="56"/>
      <c r="C6" s="56"/>
    </row>
    <row r="7" spans="1:4" ht="18.95" customHeight="1" x14ac:dyDescent="0.35">
      <c r="A7" s="6" t="s">
        <v>47</v>
      </c>
      <c r="B7" s="25">
        <v>2200</v>
      </c>
      <c r="C7" s="26">
        <v>30</v>
      </c>
    </row>
    <row r="8" spans="1:4" ht="18.95" customHeight="1" x14ac:dyDescent="0.35">
      <c r="A8" s="6" t="s">
        <v>14</v>
      </c>
      <c r="B8" s="25">
        <v>112</v>
      </c>
      <c r="C8" s="26">
        <v>2</v>
      </c>
    </row>
    <row r="9" spans="1:4" ht="18.95" customHeight="1" x14ac:dyDescent="0.35">
      <c r="A9" s="2" t="s">
        <v>6</v>
      </c>
      <c r="B9" s="23">
        <v>7254</v>
      </c>
      <c r="C9" s="24">
        <v>100</v>
      </c>
    </row>
    <row r="10" spans="1:4" ht="84"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126</v>
      </c>
      <c r="B5" s="56">
        <v>1405</v>
      </c>
      <c r="C5" s="57">
        <v>64</v>
      </c>
    </row>
    <row r="6" spans="1:4" ht="18.95" customHeight="1" x14ac:dyDescent="0.35">
      <c r="A6" s="6" t="s">
        <v>56</v>
      </c>
      <c r="B6" s="56"/>
      <c r="C6" s="56"/>
    </row>
    <row r="7" spans="1:4" ht="18.95" customHeight="1" x14ac:dyDescent="0.35">
      <c r="A7" s="6" t="s">
        <v>47</v>
      </c>
      <c r="B7" s="25">
        <v>411</v>
      </c>
      <c r="C7" s="26">
        <v>19</v>
      </c>
    </row>
    <row r="8" spans="1:4" ht="18.95" customHeight="1" x14ac:dyDescent="0.35">
      <c r="A8" s="6" t="s">
        <v>14</v>
      </c>
      <c r="B8" s="25">
        <v>384</v>
      </c>
      <c r="C8" s="26">
        <v>17</v>
      </c>
    </row>
    <row r="9" spans="1:4" ht="18.95" customHeight="1" x14ac:dyDescent="0.35">
      <c r="A9" s="2" t="s">
        <v>6</v>
      </c>
      <c r="B9" s="23">
        <v>2200</v>
      </c>
      <c r="C9" s="24">
        <v>100</v>
      </c>
    </row>
    <row r="10" spans="1:4" ht="56.25" customHeight="1" x14ac:dyDescent="0.35">
      <c r="A10" s="54" t="s">
        <v>335</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81"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127</v>
      </c>
      <c r="B5" s="56">
        <v>1166</v>
      </c>
      <c r="C5" s="57">
        <v>16</v>
      </c>
    </row>
    <row r="6" spans="1:4" ht="18.95" customHeight="1" x14ac:dyDescent="0.35">
      <c r="A6" s="6" t="s">
        <v>128</v>
      </c>
      <c r="B6" s="56"/>
      <c r="C6" s="56"/>
    </row>
    <row r="7" spans="1:4" ht="18.95" customHeight="1" x14ac:dyDescent="0.35">
      <c r="A7" s="6" t="s">
        <v>129</v>
      </c>
      <c r="B7" s="25">
        <v>2248</v>
      </c>
      <c r="C7" s="26">
        <v>31</v>
      </c>
    </row>
    <row r="8" spans="1:4" ht="18.95" customHeight="1" x14ac:dyDescent="0.35">
      <c r="A8" s="6" t="s">
        <v>121</v>
      </c>
      <c r="B8" s="25">
        <v>1295</v>
      </c>
      <c r="C8" s="26">
        <v>18</v>
      </c>
    </row>
    <row r="9" spans="1:4" ht="18.95" customHeight="1" x14ac:dyDescent="0.35">
      <c r="A9" s="6" t="s">
        <v>122</v>
      </c>
      <c r="B9" s="25">
        <v>1079</v>
      </c>
      <c r="C9" s="26">
        <v>15</v>
      </c>
    </row>
    <row r="10" spans="1:4" ht="18.95" customHeight="1" x14ac:dyDescent="0.35">
      <c r="A10" s="6" t="s">
        <v>123</v>
      </c>
      <c r="B10" s="25">
        <v>663</v>
      </c>
      <c r="C10" s="26">
        <v>9</v>
      </c>
    </row>
    <row r="11" spans="1:4" ht="18.95" customHeight="1" x14ac:dyDescent="0.35">
      <c r="A11" s="6" t="s">
        <v>124</v>
      </c>
      <c r="B11" s="25">
        <v>785</v>
      </c>
      <c r="C11" s="26">
        <v>11</v>
      </c>
    </row>
    <row r="12" spans="1:4" ht="18.95" customHeight="1" x14ac:dyDescent="0.35">
      <c r="A12" s="6" t="s">
        <v>57</v>
      </c>
      <c r="B12" s="25">
        <v>18</v>
      </c>
      <c r="C12" s="26">
        <v>0</v>
      </c>
    </row>
    <row r="13" spans="1:4" ht="18.95" customHeight="1" x14ac:dyDescent="0.35">
      <c r="A13" s="2" t="s">
        <v>6</v>
      </c>
      <c r="B13" s="23">
        <v>7254</v>
      </c>
      <c r="C13" s="24">
        <v>100</v>
      </c>
    </row>
    <row r="14" spans="1:4" ht="57" customHeight="1" x14ac:dyDescent="0.35">
      <c r="A14" s="54" t="s">
        <v>317</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2.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130</v>
      </c>
      <c r="B5" s="56">
        <v>822</v>
      </c>
      <c r="C5" s="57">
        <v>11</v>
      </c>
    </row>
    <row r="6" spans="1:4" ht="18.95" customHeight="1" x14ac:dyDescent="0.35">
      <c r="A6" s="6" t="s">
        <v>56</v>
      </c>
      <c r="B6" s="56"/>
      <c r="C6" s="56"/>
    </row>
    <row r="7" spans="1:4" ht="18.95" customHeight="1" x14ac:dyDescent="0.35">
      <c r="A7" s="6" t="s">
        <v>47</v>
      </c>
      <c r="B7" s="25">
        <v>6369</v>
      </c>
      <c r="C7" s="26">
        <v>88</v>
      </c>
    </row>
    <row r="8" spans="1:4" ht="18.95" customHeight="1" x14ac:dyDescent="0.35">
      <c r="A8" s="6" t="s">
        <v>14</v>
      </c>
      <c r="B8" s="25">
        <v>63</v>
      </c>
      <c r="C8" s="26">
        <v>1</v>
      </c>
    </row>
    <row r="9" spans="1:4" ht="18.95" customHeight="1" x14ac:dyDescent="0.35">
      <c r="A9" s="2" t="s">
        <v>6</v>
      </c>
      <c r="B9" s="23">
        <v>7254</v>
      </c>
      <c r="C9" s="24">
        <v>100</v>
      </c>
    </row>
    <row r="10" spans="1:4" ht="82.5" customHeight="1" x14ac:dyDescent="0.35">
      <c r="A10" s="54" t="s">
        <v>317</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
  <sheetViews>
    <sheetView view="pageLayout" zoomScaleNormal="100" workbookViewId="0">
      <selection activeCell="H137" sqref="H137"/>
    </sheetView>
  </sheetViews>
  <sheetFormatPr defaultRowHeight="15" customHeight="1" x14ac:dyDescent="0.35"/>
  <cols>
    <col min="1" max="1" width="43.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131</v>
      </c>
      <c r="B5" s="56">
        <v>4066</v>
      </c>
      <c r="C5" s="57">
        <v>64</v>
      </c>
    </row>
    <row r="6" spans="1:4" ht="18.95" customHeight="1" x14ac:dyDescent="0.35">
      <c r="A6" s="6" t="s">
        <v>56</v>
      </c>
      <c r="B6" s="56"/>
      <c r="C6" s="56"/>
    </row>
    <row r="7" spans="1:4" ht="18.95" customHeight="1" x14ac:dyDescent="0.35">
      <c r="A7" s="6" t="s">
        <v>47</v>
      </c>
      <c r="B7" s="25">
        <v>1813</v>
      </c>
      <c r="C7" s="26">
        <v>28</v>
      </c>
    </row>
    <row r="8" spans="1:4" ht="18.95" customHeight="1" x14ac:dyDescent="0.35">
      <c r="A8" s="6" t="s">
        <v>14</v>
      </c>
      <c r="B8" s="25">
        <v>490</v>
      </c>
      <c r="C8" s="26">
        <v>8</v>
      </c>
    </row>
    <row r="9" spans="1:4" ht="18.95" customHeight="1" x14ac:dyDescent="0.35">
      <c r="A9" s="2" t="s">
        <v>6</v>
      </c>
      <c r="B9" s="23">
        <v>6369</v>
      </c>
      <c r="C9" s="24">
        <v>100</v>
      </c>
    </row>
    <row r="10" spans="1:4" ht="54.75" customHeight="1" x14ac:dyDescent="0.35">
      <c r="A10" s="54" t="s">
        <v>336</v>
      </c>
      <c r="B10" s="54"/>
      <c r="C10" s="54"/>
    </row>
  </sheetData>
  <mergeCells count="4">
    <mergeCell ref="A2:C2"/>
    <mergeCell ref="B5:B6"/>
    <mergeCell ref="C5:C6"/>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6"/>
  <sheetViews>
    <sheetView view="pageLayout" topLeftCell="A4" zoomScaleNormal="100" workbookViewId="0">
      <selection activeCell="A17" sqref="A17"/>
    </sheetView>
  </sheetViews>
  <sheetFormatPr defaultRowHeight="18" x14ac:dyDescent="0.35"/>
  <cols>
    <col min="1" max="1" width="63.5" customWidth="1"/>
    <col min="4" max="4" width="18.125" bestFit="1" customWidth="1"/>
  </cols>
  <sheetData>
    <row r="2" spans="1:4" ht="19.5" x14ac:dyDescent="0.35">
      <c r="A2" s="58" t="s">
        <v>0</v>
      </c>
      <c r="B2" s="58"/>
      <c r="C2" s="58"/>
      <c r="D2" s="14" t="s">
        <v>243</v>
      </c>
    </row>
    <row r="4" spans="1:4" ht="18.95" customHeight="1" x14ac:dyDescent="0.35">
      <c r="A4" s="27" t="s">
        <v>245</v>
      </c>
      <c r="B4" s="28" t="s">
        <v>1</v>
      </c>
      <c r="C4" s="28" t="s">
        <v>2</v>
      </c>
    </row>
    <row r="5" spans="1:4" ht="18.95" customHeight="1" x14ac:dyDescent="0.35">
      <c r="A5" s="29" t="s">
        <v>246</v>
      </c>
      <c r="B5">
        <v>1678</v>
      </c>
      <c r="C5">
        <v>56</v>
      </c>
    </row>
    <row r="6" spans="1:4" ht="18.95" customHeight="1" x14ac:dyDescent="0.35">
      <c r="A6" s="29" t="s">
        <v>247</v>
      </c>
      <c r="B6" s="25">
        <v>981</v>
      </c>
      <c r="C6" s="26">
        <v>33</v>
      </c>
    </row>
    <row r="7" spans="1:4" ht="18.95" customHeight="1" x14ac:dyDescent="0.35">
      <c r="A7" s="29" t="s">
        <v>248</v>
      </c>
      <c r="B7" s="25">
        <v>263</v>
      </c>
      <c r="C7" s="26">
        <v>9</v>
      </c>
    </row>
    <row r="8" spans="1:4" ht="18.95" customHeight="1" x14ac:dyDescent="0.35">
      <c r="A8" s="29" t="s">
        <v>249</v>
      </c>
      <c r="B8" s="25">
        <v>23</v>
      </c>
      <c r="C8" s="26">
        <v>1</v>
      </c>
    </row>
    <row r="9" spans="1:4" ht="18.95" customHeight="1" x14ac:dyDescent="0.35">
      <c r="A9" s="29" t="s">
        <v>250</v>
      </c>
      <c r="B9" s="25">
        <v>15</v>
      </c>
      <c r="C9" s="26">
        <v>1</v>
      </c>
    </row>
    <row r="10" spans="1:4" ht="18.95" customHeight="1" x14ac:dyDescent="0.35">
      <c r="A10" s="29" t="s">
        <v>251</v>
      </c>
      <c r="B10" s="25">
        <v>3</v>
      </c>
      <c r="C10" s="26">
        <v>0</v>
      </c>
    </row>
    <row r="11" spans="1:4" ht="18.95" customHeight="1" x14ac:dyDescent="0.35">
      <c r="A11" s="29" t="s">
        <v>252</v>
      </c>
      <c r="B11" s="25" t="s">
        <v>92</v>
      </c>
      <c r="C11" s="26" t="s">
        <v>92</v>
      </c>
    </row>
    <row r="12" spans="1:4" ht="18.95" customHeight="1" x14ac:dyDescent="0.35">
      <c r="A12" s="29" t="s">
        <v>253</v>
      </c>
      <c r="B12" s="25" t="s">
        <v>92</v>
      </c>
      <c r="C12" s="26" t="s">
        <v>92</v>
      </c>
    </row>
    <row r="13" spans="1:4" ht="18.95" customHeight="1" x14ac:dyDescent="0.35">
      <c r="A13" s="29" t="s">
        <v>254</v>
      </c>
      <c r="B13" s="25">
        <v>4</v>
      </c>
      <c r="C13" s="26">
        <v>0</v>
      </c>
    </row>
    <row r="14" spans="1:4" ht="18.95" customHeight="1" x14ac:dyDescent="0.35">
      <c r="A14" s="29" t="s">
        <v>14</v>
      </c>
      <c r="B14" s="25">
        <v>11</v>
      </c>
      <c r="C14" s="26">
        <v>0</v>
      </c>
    </row>
    <row r="15" spans="1:4" ht="18.95" customHeight="1" x14ac:dyDescent="0.35">
      <c r="A15" s="27" t="s">
        <v>6</v>
      </c>
      <c r="B15" s="23">
        <v>2981</v>
      </c>
      <c r="C15" s="24">
        <v>100</v>
      </c>
    </row>
    <row r="16" spans="1:4" ht="121.5" customHeight="1" x14ac:dyDescent="0.35">
      <c r="A16" s="59" t="s">
        <v>342</v>
      </c>
      <c r="B16" s="59"/>
      <c r="C16" s="59"/>
    </row>
  </sheetData>
  <mergeCells count="2">
    <mergeCell ref="A2:C2"/>
    <mergeCell ref="A16:C16"/>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6"/>
  <sheetViews>
    <sheetView view="pageLayout" topLeftCell="A11" zoomScaleNormal="100" workbookViewId="0">
      <selection activeCell="J19" sqref="J19"/>
    </sheetView>
  </sheetViews>
  <sheetFormatPr defaultRowHeight="18" x14ac:dyDescent="0.35"/>
  <cols>
    <col min="1" max="1" width="47.625" customWidth="1"/>
    <col min="3" max="3" width="9.75" customWidth="1"/>
    <col min="5" max="5" width="10.125" customWidth="1"/>
    <col min="7" max="7" width="11.25" customWidth="1"/>
    <col min="10" max="10" width="18.125" bestFit="1" customWidth="1"/>
  </cols>
  <sheetData>
    <row r="2" spans="1:10" ht="19.5" x14ac:dyDescent="0.35">
      <c r="A2" s="58" t="s">
        <v>0</v>
      </c>
      <c r="B2" s="58"/>
      <c r="C2" s="58"/>
      <c r="J2" s="14" t="s">
        <v>243</v>
      </c>
    </row>
    <row r="3" spans="1:10" ht="19.5" x14ac:dyDescent="0.35">
      <c r="A3" s="30"/>
      <c r="B3" s="30"/>
      <c r="C3" s="30"/>
    </row>
    <row r="4" spans="1:10" ht="15" customHeight="1" x14ac:dyDescent="0.35">
      <c r="A4" s="31"/>
      <c r="B4" s="60" t="s">
        <v>255</v>
      </c>
      <c r="C4" s="61"/>
      <c r="D4" s="60" t="s">
        <v>256</v>
      </c>
      <c r="E4" s="61"/>
      <c r="F4" s="60" t="s">
        <v>257</v>
      </c>
      <c r="G4" s="61"/>
      <c r="H4" s="60" t="s">
        <v>6</v>
      </c>
      <c r="I4" s="61"/>
    </row>
    <row r="5" spans="1:10" x14ac:dyDescent="0.35">
      <c r="A5" s="31" t="s">
        <v>258</v>
      </c>
      <c r="B5" s="28" t="s">
        <v>1</v>
      </c>
      <c r="C5" s="32" t="s">
        <v>2</v>
      </c>
      <c r="D5" s="28" t="s">
        <v>1</v>
      </c>
      <c r="E5" s="32" t="s">
        <v>2</v>
      </c>
      <c r="F5" s="28" t="s">
        <v>1</v>
      </c>
      <c r="G5" s="28" t="s">
        <v>2</v>
      </c>
      <c r="H5" s="28" t="s">
        <v>1</v>
      </c>
      <c r="I5" s="28" t="s">
        <v>2</v>
      </c>
    </row>
    <row r="6" spans="1:10" ht="18.95" customHeight="1" x14ac:dyDescent="0.35">
      <c r="A6" s="29" t="s">
        <v>259</v>
      </c>
      <c r="B6" s="25">
        <v>109</v>
      </c>
      <c r="C6" s="25">
        <v>4</v>
      </c>
      <c r="D6" s="25">
        <v>16</v>
      </c>
      <c r="E6" s="25">
        <v>1</v>
      </c>
      <c r="F6">
        <v>6</v>
      </c>
      <c r="G6">
        <v>2</v>
      </c>
      <c r="H6" s="33">
        <v>131</v>
      </c>
      <c r="I6" s="34">
        <f>H6/H$25*100</f>
        <v>2.8646402799037829</v>
      </c>
      <c r="J6" s="48"/>
    </row>
    <row r="7" spans="1:10" ht="18.95" customHeight="1" x14ac:dyDescent="0.35">
      <c r="A7" s="29" t="s">
        <v>260</v>
      </c>
      <c r="B7" s="25">
        <v>174</v>
      </c>
      <c r="C7" s="26">
        <v>6</v>
      </c>
      <c r="D7" s="35" t="s">
        <v>92</v>
      </c>
      <c r="E7" s="26" t="s">
        <v>92</v>
      </c>
      <c r="F7" s="35" t="s">
        <v>92</v>
      </c>
      <c r="G7" s="26" t="s">
        <v>92</v>
      </c>
      <c r="H7" s="33">
        <v>193</v>
      </c>
      <c r="I7" s="34">
        <v>4</v>
      </c>
      <c r="J7" s="48"/>
    </row>
    <row r="8" spans="1:10" ht="18.95" customHeight="1" x14ac:dyDescent="0.35">
      <c r="A8" s="29" t="s">
        <v>261</v>
      </c>
      <c r="B8" s="25">
        <v>216</v>
      </c>
      <c r="C8" s="26">
        <v>7</v>
      </c>
      <c r="D8" s="25" t="s">
        <v>92</v>
      </c>
      <c r="E8" s="26" t="s">
        <v>92</v>
      </c>
      <c r="F8" s="25" t="s">
        <v>92</v>
      </c>
      <c r="G8" s="26" t="s">
        <v>92</v>
      </c>
      <c r="H8" s="33">
        <v>259</v>
      </c>
      <c r="I8" s="34">
        <f t="shared" ref="I8:I22" si="0">H8/H$25*100</f>
        <v>5.6636781106494647</v>
      </c>
      <c r="J8" s="48"/>
    </row>
    <row r="9" spans="1:10" ht="18.95" customHeight="1" x14ac:dyDescent="0.35">
      <c r="A9" s="29" t="s">
        <v>262</v>
      </c>
      <c r="B9" s="25">
        <v>223</v>
      </c>
      <c r="C9" s="26">
        <v>8</v>
      </c>
      <c r="D9" s="25">
        <v>54</v>
      </c>
      <c r="E9" s="26">
        <v>4</v>
      </c>
      <c r="F9" s="25">
        <v>12</v>
      </c>
      <c r="G9" s="26">
        <v>4</v>
      </c>
      <c r="H9" s="33">
        <f t="shared" ref="H9:H22" si="1">B9+D9+F9</f>
        <v>289</v>
      </c>
      <c r="I9" s="34">
        <f t="shared" si="0"/>
        <v>6.3197026022304827</v>
      </c>
      <c r="J9" s="48"/>
    </row>
    <row r="10" spans="1:10" ht="18.95" customHeight="1" x14ac:dyDescent="0.35">
      <c r="A10" s="29" t="s">
        <v>263</v>
      </c>
      <c r="B10" s="25">
        <v>204</v>
      </c>
      <c r="C10" s="26">
        <v>7</v>
      </c>
      <c r="D10" s="25">
        <v>60</v>
      </c>
      <c r="E10" s="26">
        <v>5</v>
      </c>
      <c r="F10" s="25">
        <v>5</v>
      </c>
      <c r="G10" s="26">
        <v>2</v>
      </c>
      <c r="H10" s="33">
        <f t="shared" si="1"/>
        <v>269</v>
      </c>
      <c r="I10" s="34">
        <f t="shared" si="0"/>
        <v>5.8823529411764701</v>
      </c>
      <c r="J10" s="48"/>
    </row>
    <row r="11" spans="1:10" ht="18.95" customHeight="1" x14ac:dyDescent="0.35">
      <c r="A11" s="29" t="s">
        <v>264</v>
      </c>
      <c r="B11" s="25">
        <v>194</v>
      </c>
      <c r="C11" s="26">
        <v>7</v>
      </c>
      <c r="D11" s="25">
        <v>77</v>
      </c>
      <c r="E11" s="26">
        <v>6</v>
      </c>
      <c r="F11" s="25">
        <v>13</v>
      </c>
      <c r="G11" s="26">
        <v>4</v>
      </c>
      <c r="H11" s="33">
        <f t="shared" si="1"/>
        <v>284</v>
      </c>
      <c r="I11" s="34">
        <f t="shared" si="0"/>
        <v>6.21036518696698</v>
      </c>
      <c r="J11" s="48"/>
    </row>
    <row r="12" spans="1:10" ht="18.95" customHeight="1" x14ac:dyDescent="0.35">
      <c r="A12" s="29" t="s">
        <v>265</v>
      </c>
      <c r="B12" s="25">
        <v>207</v>
      </c>
      <c r="C12" s="26">
        <v>7</v>
      </c>
      <c r="D12" s="25">
        <v>77</v>
      </c>
      <c r="E12" s="26">
        <v>6</v>
      </c>
      <c r="F12" s="25">
        <v>14</v>
      </c>
      <c r="G12" s="26">
        <v>5</v>
      </c>
      <c r="H12" s="33">
        <f t="shared" si="1"/>
        <v>298</v>
      </c>
      <c r="I12" s="34">
        <f t="shared" si="0"/>
        <v>6.5165099497047896</v>
      </c>
      <c r="J12" s="48"/>
    </row>
    <row r="13" spans="1:10" ht="18.95" customHeight="1" x14ac:dyDescent="0.35">
      <c r="A13" s="29" t="s">
        <v>266</v>
      </c>
      <c r="B13" s="25">
        <v>198</v>
      </c>
      <c r="C13" s="26">
        <v>7</v>
      </c>
      <c r="D13" s="25">
        <v>81</v>
      </c>
      <c r="E13" s="26">
        <v>6</v>
      </c>
      <c r="F13" s="25">
        <v>13</v>
      </c>
      <c r="G13" s="26">
        <v>4</v>
      </c>
      <c r="H13" s="33">
        <f t="shared" si="1"/>
        <v>292</v>
      </c>
      <c r="I13" s="34">
        <f t="shared" si="0"/>
        <v>6.3853050513885847</v>
      </c>
      <c r="J13" s="48"/>
    </row>
    <row r="14" spans="1:10" ht="18.95" customHeight="1" x14ac:dyDescent="0.35">
      <c r="A14" s="29" t="s">
        <v>267</v>
      </c>
      <c r="B14" s="25">
        <v>223</v>
      </c>
      <c r="C14" s="26">
        <v>8</v>
      </c>
      <c r="D14" s="25">
        <v>108</v>
      </c>
      <c r="E14" s="26">
        <v>8</v>
      </c>
      <c r="F14" s="25">
        <v>19</v>
      </c>
      <c r="G14" s="26">
        <v>6</v>
      </c>
      <c r="H14" s="33">
        <f t="shared" si="1"/>
        <v>350</v>
      </c>
      <c r="I14" s="34">
        <f t="shared" si="0"/>
        <v>7.6536190684452219</v>
      </c>
      <c r="J14" s="48"/>
    </row>
    <row r="15" spans="1:10" ht="18.95" customHeight="1" x14ac:dyDescent="0.35">
      <c r="A15" s="29" t="s">
        <v>268</v>
      </c>
      <c r="B15" s="25">
        <v>148</v>
      </c>
      <c r="C15" s="26">
        <v>5</v>
      </c>
      <c r="D15" s="25">
        <v>81</v>
      </c>
      <c r="E15" s="26">
        <v>6</v>
      </c>
      <c r="F15" s="25">
        <v>18</v>
      </c>
      <c r="G15" s="26">
        <v>6</v>
      </c>
      <c r="H15" s="33">
        <f t="shared" si="1"/>
        <v>247</v>
      </c>
      <c r="I15" s="34">
        <f t="shared" si="0"/>
        <v>5.4012683140170568</v>
      </c>
      <c r="J15" s="48"/>
    </row>
    <row r="16" spans="1:10" ht="18.95" customHeight="1" x14ac:dyDescent="0.35">
      <c r="A16" s="29" t="s">
        <v>269</v>
      </c>
      <c r="B16" s="25">
        <v>193</v>
      </c>
      <c r="C16" s="26">
        <v>6</v>
      </c>
      <c r="D16" s="25">
        <v>97</v>
      </c>
      <c r="E16" s="26">
        <v>8</v>
      </c>
      <c r="F16" s="25">
        <v>24</v>
      </c>
      <c r="G16" s="26">
        <v>8</v>
      </c>
      <c r="H16" s="33">
        <f t="shared" si="1"/>
        <v>314</v>
      </c>
      <c r="I16" s="34">
        <f t="shared" si="0"/>
        <v>6.866389678547999</v>
      </c>
      <c r="J16" s="48"/>
    </row>
    <row r="17" spans="1:10" ht="18.95" customHeight="1" x14ac:dyDescent="0.35">
      <c r="A17" s="29" t="s">
        <v>270</v>
      </c>
      <c r="B17" s="25">
        <v>151</v>
      </c>
      <c r="C17" s="26">
        <v>5</v>
      </c>
      <c r="D17" s="25">
        <v>105</v>
      </c>
      <c r="E17" s="26">
        <v>8</v>
      </c>
      <c r="F17" s="25">
        <v>29</v>
      </c>
      <c r="G17" s="26">
        <v>9</v>
      </c>
      <c r="H17" s="33">
        <f t="shared" si="1"/>
        <v>285</v>
      </c>
      <c r="I17" s="34">
        <f t="shared" si="0"/>
        <v>6.2322326700196804</v>
      </c>
      <c r="J17" s="48"/>
    </row>
    <row r="18" spans="1:10" ht="18.95" customHeight="1" x14ac:dyDescent="0.35">
      <c r="A18" s="29" t="s">
        <v>271</v>
      </c>
      <c r="B18" s="25">
        <v>169</v>
      </c>
      <c r="C18" s="26">
        <v>6</v>
      </c>
      <c r="D18" s="25">
        <v>70</v>
      </c>
      <c r="E18" s="26">
        <v>5</v>
      </c>
      <c r="F18" s="25">
        <v>22</v>
      </c>
      <c r="G18" s="26">
        <v>7</v>
      </c>
      <c r="H18" s="33">
        <f t="shared" si="1"/>
        <v>261</v>
      </c>
      <c r="I18" s="34">
        <f t="shared" si="0"/>
        <v>5.7074130767548654</v>
      </c>
      <c r="J18" s="48"/>
    </row>
    <row r="19" spans="1:10" ht="18.95" customHeight="1" x14ac:dyDescent="0.35">
      <c r="A19" s="29" t="s">
        <v>272</v>
      </c>
      <c r="B19" s="25">
        <v>136</v>
      </c>
      <c r="C19" s="26">
        <v>5</v>
      </c>
      <c r="D19" s="25">
        <v>98</v>
      </c>
      <c r="E19" s="26">
        <v>8</v>
      </c>
      <c r="F19" s="25">
        <v>28</v>
      </c>
      <c r="G19" s="26">
        <v>9</v>
      </c>
      <c r="H19" s="33">
        <f t="shared" si="1"/>
        <v>262</v>
      </c>
      <c r="I19" s="34">
        <f t="shared" si="0"/>
        <v>5.7292805598075658</v>
      </c>
      <c r="J19" s="48"/>
    </row>
    <row r="20" spans="1:10" ht="18.95" customHeight="1" x14ac:dyDescent="0.35">
      <c r="A20" s="29" t="s">
        <v>273</v>
      </c>
      <c r="B20" s="25">
        <v>126</v>
      </c>
      <c r="C20" s="26">
        <v>4</v>
      </c>
      <c r="D20" s="25">
        <v>87</v>
      </c>
      <c r="E20" s="26">
        <v>7</v>
      </c>
      <c r="F20" s="25">
        <v>27</v>
      </c>
      <c r="G20" s="26">
        <v>9</v>
      </c>
      <c r="H20" s="33">
        <f t="shared" si="1"/>
        <v>240</v>
      </c>
      <c r="I20" s="34">
        <f t="shared" si="0"/>
        <v>5.2481959326481524</v>
      </c>
      <c r="J20" s="48"/>
    </row>
    <row r="21" spans="1:10" ht="18.95" customHeight="1" x14ac:dyDescent="0.35">
      <c r="A21" s="29" t="s">
        <v>274</v>
      </c>
      <c r="B21" s="25">
        <v>111</v>
      </c>
      <c r="C21" s="26">
        <v>4</v>
      </c>
      <c r="D21" s="25">
        <v>82</v>
      </c>
      <c r="E21" s="26">
        <v>6</v>
      </c>
      <c r="F21" s="25">
        <v>22</v>
      </c>
      <c r="G21" s="26">
        <v>7</v>
      </c>
      <c r="H21" s="33">
        <f t="shared" si="1"/>
        <v>215</v>
      </c>
      <c r="I21" s="34">
        <f t="shared" si="0"/>
        <v>4.7015088563306362</v>
      </c>
      <c r="J21" s="48"/>
    </row>
    <row r="22" spans="1:10" ht="18.95" customHeight="1" x14ac:dyDescent="0.35">
      <c r="A22" s="29" t="s">
        <v>275</v>
      </c>
      <c r="B22" s="25">
        <v>96</v>
      </c>
      <c r="C22" s="26">
        <v>3</v>
      </c>
      <c r="D22" s="25">
        <v>73</v>
      </c>
      <c r="E22" s="26">
        <v>6</v>
      </c>
      <c r="F22" s="25">
        <v>27</v>
      </c>
      <c r="G22" s="26">
        <v>9</v>
      </c>
      <c r="H22" s="33">
        <f t="shared" si="1"/>
        <v>196</v>
      </c>
      <c r="I22" s="34">
        <f t="shared" si="0"/>
        <v>4.2860266783293248</v>
      </c>
      <c r="J22" s="48"/>
    </row>
    <row r="23" spans="1:10" ht="18.95" customHeight="1" x14ac:dyDescent="0.35">
      <c r="A23" s="29" t="s">
        <v>276</v>
      </c>
      <c r="B23" s="25" t="s">
        <v>92</v>
      </c>
      <c r="C23" s="26" t="s">
        <v>92</v>
      </c>
      <c r="D23" s="25">
        <v>67</v>
      </c>
      <c r="E23" s="26">
        <f>D23/D$25*100</f>
        <v>5.1857585139318889</v>
      </c>
      <c r="F23" s="25" t="s">
        <v>92</v>
      </c>
      <c r="G23" s="26" t="s">
        <v>92</v>
      </c>
      <c r="H23" s="33">
        <v>182</v>
      </c>
      <c r="I23" s="26">
        <f>H23/H$25*100</f>
        <v>3.9798819155915153</v>
      </c>
      <c r="J23" s="48"/>
    </row>
    <row r="24" spans="1:10" ht="18.95" customHeight="1" x14ac:dyDescent="0.35">
      <c r="A24" s="29" t="s">
        <v>57</v>
      </c>
      <c r="B24" s="25" t="s">
        <v>92</v>
      </c>
      <c r="C24" s="26" t="s">
        <v>92</v>
      </c>
      <c r="D24" s="25" t="s">
        <v>92</v>
      </c>
      <c r="E24" s="26" t="s">
        <v>92</v>
      </c>
      <c r="F24" s="25" t="s">
        <v>92</v>
      </c>
      <c r="G24" s="26" t="s">
        <v>92</v>
      </c>
      <c r="H24" s="33">
        <v>6</v>
      </c>
      <c r="I24" s="26">
        <f>H24/H$25*100</f>
        <v>0.1312048983162038</v>
      </c>
      <c r="J24" s="48"/>
    </row>
    <row r="25" spans="1:10" ht="18.95" customHeight="1" x14ac:dyDescent="0.35">
      <c r="A25" s="27" t="s">
        <v>6</v>
      </c>
      <c r="B25" s="23">
        <v>2970</v>
      </c>
      <c r="C25" s="24">
        <v>100</v>
      </c>
      <c r="D25" s="23">
        <v>1292</v>
      </c>
      <c r="E25" s="24">
        <v>100</v>
      </c>
      <c r="F25" s="23">
        <v>311</v>
      </c>
      <c r="G25" s="24">
        <v>100</v>
      </c>
      <c r="H25" s="33">
        <v>4573</v>
      </c>
      <c r="I25" s="34">
        <f>H25/H$25*100</f>
        <v>100</v>
      </c>
      <c r="J25" s="48"/>
    </row>
    <row r="26" spans="1:10" ht="83.25" customHeight="1" x14ac:dyDescent="0.35">
      <c r="A26" s="59" t="s">
        <v>343</v>
      </c>
      <c r="B26" s="59"/>
      <c r="C26" s="59"/>
      <c r="D26" s="59"/>
      <c r="E26" s="59"/>
      <c r="F26" s="59"/>
      <c r="G26" s="59"/>
      <c r="H26" s="59"/>
      <c r="I26" s="59"/>
    </row>
  </sheetData>
  <mergeCells count="6">
    <mergeCell ref="A26:I26"/>
    <mergeCell ref="A2:C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3" fitToHeight="0" orientation="landscape" r:id="rId1"/>
  <headerFooter>
    <oddFooter>Side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zoomScaleNormal="100" workbookViewId="0">
      <selection activeCell="A10" sqref="A10:I10"/>
    </sheetView>
  </sheetViews>
  <sheetFormatPr defaultRowHeight="18" x14ac:dyDescent="0.35"/>
  <cols>
    <col min="1" max="1" width="36.875"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39" customHeight="1" x14ac:dyDescent="0.35">
      <c r="A5" s="31" t="s">
        <v>280</v>
      </c>
      <c r="B5" s="28" t="s">
        <v>1</v>
      </c>
      <c r="C5" s="32" t="s">
        <v>2</v>
      </c>
      <c r="D5" s="28" t="s">
        <v>1</v>
      </c>
      <c r="E5" s="32" t="s">
        <v>2</v>
      </c>
      <c r="F5" s="28" t="s">
        <v>1</v>
      </c>
      <c r="G5" s="32" t="s">
        <v>2</v>
      </c>
      <c r="H5" s="28" t="s">
        <v>1</v>
      </c>
      <c r="I5" s="32" t="s">
        <v>2</v>
      </c>
    </row>
    <row r="6" spans="1:10" ht="18.95" customHeight="1" x14ac:dyDescent="0.35">
      <c r="A6" s="29" t="s">
        <v>56</v>
      </c>
      <c r="B6">
        <v>1163</v>
      </c>
      <c r="C6" s="9">
        <f>B6/B$9*100</f>
        <v>81.614035087719287</v>
      </c>
      <c r="D6">
        <v>2260</v>
      </c>
      <c r="E6" s="9">
        <f>D6/D$9*100</f>
        <v>97.877869207449109</v>
      </c>
      <c r="F6">
        <v>743</v>
      </c>
      <c r="G6" s="9">
        <f>F6/F$9*100</f>
        <v>89.195678271308523</v>
      </c>
      <c r="H6" s="33">
        <v>4166</v>
      </c>
      <c r="I6" s="34">
        <f>H6/H$9*100</f>
        <v>91.21961900591198</v>
      </c>
    </row>
    <row r="7" spans="1:10" ht="18.95" customHeight="1" x14ac:dyDescent="0.35">
      <c r="A7" s="29" t="s">
        <v>47</v>
      </c>
      <c r="B7">
        <v>253</v>
      </c>
      <c r="C7" s="9">
        <f>B7/B$9*100</f>
        <v>17.754385964912281</v>
      </c>
      <c r="D7">
        <v>40</v>
      </c>
      <c r="E7" s="9">
        <f>D7/D$9*100</f>
        <v>1.73235166738848</v>
      </c>
      <c r="F7">
        <v>79</v>
      </c>
      <c r="G7" s="9">
        <f>F7/F$9*100</f>
        <v>9.4837935174069639</v>
      </c>
      <c r="H7" s="33">
        <v>372</v>
      </c>
      <c r="I7" s="34">
        <f>H7/H$9*100</f>
        <v>8.1453908473834034</v>
      </c>
    </row>
    <row r="8" spans="1:10" ht="18.95" customHeight="1" x14ac:dyDescent="0.35">
      <c r="A8" s="29" t="s">
        <v>14</v>
      </c>
      <c r="B8">
        <v>9</v>
      </c>
      <c r="C8" s="9">
        <f>B8/B$9*100</f>
        <v>0.63157894736842102</v>
      </c>
      <c r="D8">
        <v>9</v>
      </c>
      <c r="E8" s="9">
        <f>D8/D$9*100</f>
        <v>0.38977912516240792</v>
      </c>
      <c r="F8">
        <v>11</v>
      </c>
      <c r="G8" s="9">
        <f>F8/F$9*100</f>
        <v>1.3205282112845138</v>
      </c>
      <c r="H8" s="33">
        <v>29</v>
      </c>
      <c r="I8" s="34">
        <f>H8/H$9*100</f>
        <v>0.63499014670462006</v>
      </c>
    </row>
    <row r="9" spans="1:10" ht="18.95" customHeight="1" x14ac:dyDescent="0.35">
      <c r="A9" s="27" t="s">
        <v>6</v>
      </c>
      <c r="B9" s="33">
        <v>1425</v>
      </c>
      <c r="C9" s="34">
        <f>B9/B$9*100</f>
        <v>100</v>
      </c>
      <c r="D9" s="33">
        <v>2309</v>
      </c>
      <c r="E9" s="34">
        <f>D9/D$9*100</f>
        <v>100</v>
      </c>
      <c r="F9" s="33">
        <v>833</v>
      </c>
      <c r="G9" s="34">
        <f>F9/F$9*100</f>
        <v>100</v>
      </c>
      <c r="H9" s="33">
        <v>4567</v>
      </c>
      <c r="I9" s="34">
        <f>H9/H$9*100</f>
        <v>100</v>
      </c>
    </row>
    <row r="10" spans="1:10" ht="82.5" customHeight="1" x14ac:dyDescent="0.35">
      <c r="A10" s="59" t="s">
        <v>344</v>
      </c>
      <c r="B10" s="59"/>
      <c r="C10" s="59"/>
      <c r="D10" s="59"/>
      <c r="E10" s="59"/>
      <c r="F10" s="59"/>
      <c r="G10" s="59"/>
      <c r="H10" s="59"/>
      <c r="I10" s="59"/>
    </row>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0:I10"/>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5" sqref="A15"/>
    </sheetView>
  </sheetViews>
  <sheetFormatPr defaultRowHeight="18" x14ac:dyDescent="0.35"/>
  <cols>
    <col min="1" max="1" width="44.625" customWidth="1"/>
    <col min="9" max="9" width="8.8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39" customHeight="1" x14ac:dyDescent="0.35">
      <c r="A5" s="31" t="s">
        <v>281</v>
      </c>
      <c r="B5" s="28" t="s">
        <v>1</v>
      </c>
      <c r="C5" s="32" t="s">
        <v>2</v>
      </c>
      <c r="D5" s="28" t="s">
        <v>1</v>
      </c>
      <c r="E5" s="32" t="s">
        <v>2</v>
      </c>
      <c r="F5" s="28" t="s">
        <v>1</v>
      </c>
      <c r="G5" s="32" t="s">
        <v>2</v>
      </c>
      <c r="H5" s="28" t="s">
        <v>1</v>
      </c>
      <c r="I5" s="32" t="s">
        <v>2</v>
      </c>
    </row>
    <row r="6" spans="1:10" ht="31.5" x14ac:dyDescent="0.35">
      <c r="A6" s="37" t="s">
        <v>282</v>
      </c>
      <c r="B6">
        <v>304</v>
      </c>
      <c r="C6" s="9">
        <f>B6/B$13*100</f>
        <v>26.139294926913152</v>
      </c>
      <c r="D6" s="38" t="s">
        <v>283</v>
      </c>
      <c r="E6" s="38" t="s">
        <v>283</v>
      </c>
      <c r="F6" s="38" t="s">
        <v>283</v>
      </c>
      <c r="G6" s="38" t="s">
        <v>283</v>
      </c>
      <c r="H6" s="33">
        <v>304</v>
      </c>
      <c r="I6" s="34">
        <v>7.2971675468074899</v>
      </c>
    </row>
    <row r="7" spans="1:10" ht="31.5" x14ac:dyDescent="0.35">
      <c r="A7" s="37" t="s">
        <v>284</v>
      </c>
      <c r="B7">
        <v>819</v>
      </c>
      <c r="C7" s="9">
        <f>B7/B$13*100</f>
        <v>70.421324161650901</v>
      </c>
      <c r="D7">
        <v>8</v>
      </c>
      <c r="E7" s="9">
        <f>D7/D$13*100</f>
        <v>0.35398230088495575</v>
      </c>
      <c r="F7" s="38" t="s">
        <v>283</v>
      </c>
      <c r="G7" s="38" t="s">
        <v>283</v>
      </c>
      <c r="H7" s="33">
        <v>827</v>
      </c>
      <c r="I7" s="34">
        <v>19.851176188190113</v>
      </c>
    </row>
    <row r="8" spans="1:10" ht="31.5" x14ac:dyDescent="0.35">
      <c r="A8" s="37" t="s">
        <v>285</v>
      </c>
      <c r="B8">
        <v>37</v>
      </c>
      <c r="C8" s="9">
        <f>B8/B$13*100</f>
        <v>3.181427343078246</v>
      </c>
      <c r="D8">
        <v>2246</v>
      </c>
      <c r="E8" s="9">
        <f>D8/D$13*100</f>
        <v>99.380530973451329</v>
      </c>
      <c r="F8">
        <v>524</v>
      </c>
      <c r="G8" s="9">
        <f t="shared" ref="G8:G13" si="0">F8/F$13*100</f>
        <v>70.524899057873498</v>
      </c>
      <c r="H8" s="33">
        <v>2807</v>
      </c>
      <c r="I8" s="34">
        <v>67.378780604896775</v>
      </c>
    </row>
    <row r="9" spans="1:10" ht="31.5" x14ac:dyDescent="0.35">
      <c r="A9" s="37" t="s">
        <v>286</v>
      </c>
      <c r="B9" s="38" t="s">
        <v>283</v>
      </c>
      <c r="C9" s="38" t="s">
        <v>283</v>
      </c>
      <c r="D9" s="38" t="s">
        <v>283</v>
      </c>
      <c r="E9" s="38" t="s">
        <v>283</v>
      </c>
      <c r="F9">
        <v>96</v>
      </c>
      <c r="G9" s="9">
        <f t="shared" si="0"/>
        <v>12.920592193808883</v>
      </c>
      <c r="H9" s="33">
        <v>96</v>
      </c>
      <c r="I9" s="34">
        <v>2.3043686989918388</v>
      </c>
    </row>
    <row r="10" spans="1:10" ht="31.5" x14ac:dyDescent="0.35">
      <c r="A10" s="37" t="s">
        <v>287</v>
      </c>
      <c r="B10" s="38" t="s">
        <v>283</v>
      </c>
      <c r="C10" s="38" t="s">
        <v>283</v>
      </c>
      <c r="D10" s="38" t="s">
        <v>283</v>
      </c>
      <c r="E10" s="38" t="s">
        <v>283</v>
      </c>
      <c r="F10">
        <v>5</v>
      </c>
      <c r="G10" s="9">
        <f t="shared" si="0"/>
        <v>0.67294751009421261</v>
      </c>
      <c r="H10" s="33">
        <v>5</v>
      </c>
      <c r="I10" s="34">
        <v>0.1200192030724916</v>
      </c>
    </row>
    <row r="11" spans="1:10" ht="31.5" x14ac:dyDescent="0.35">
      <c r="A11" s="39" t="s">
        <v>288</v>
      </c>
      <c r="B11" s="38" t="s">
        <v>283</v>
      </c>
      <c r="C11" s="38" t="s">
        <v>283</v>
      </c>
      <c r="D11" s="38" t="s">
        <v>283</v>
      </c>
      <c r="E11" s="38" t="s">
        <v>283</v>
      </c>
      <c r="F11">
        <v>95</v>
      </c>
      <c r="G11" s="9">
        <f t="shared" si="0"/>
        <v>12.78600269179004</v>
      </c>
      <c r="H11" s="33">
        <v>95</v>
      </c>
      <c r="I11" s="34">
        <v>2.2803648583773404</v>
      </c>
    </row>
    <row r="12" spans="1:10" ht="18.95" customHeight="1" x14ac:dyDescent="0.35">
      <c r="A12" s="40" t="s">
        <v>14</v>
      </c>
      <c r="B12" s="41">
        <v>3</v>
      </c>
      <c r="C12" s="41">
        <v>0</v>
      </c>
      <c r="D12">
        <v>6</v>
      </c>
      <c r="E12" s="9">
        <f>D12/D$13*100</f>
        <v>0.26548672566371678</v>
      </c>
      <c r="F12">
        <v>23</v>
      </c>
      <c r="G12" s="9">
        <f t="shared" si="0"/>
        <v>3.0955585464333781</v>
      </c>
      <c r="H12" s="33">
        <v>32</v>
      </c>
      <c r="I12" s="34">
        <v>0.7681228996639462</v>
      </c>
    </row>
    <row r="13" spans="1:10" ht="18.95" customHeight="1" x14ac:dyDescent="0.35">
      <c r="A13" s="27" t="s">
        <v>6</v>
      </c>
      <c r="B13" s="33">
        <v>1163</v>
      </c>
      <c r="C13" s="34">
        <f>B13/B$13*100</f>
        <v>100</v>
      </c>
      <c r="D13" s="33">
        <v>2260</v>
      </c>
      <c r="E13" s="34">
        <f>D13/D$13*100</f>
        <v>100</v>
      </c>
      <c r="F13" s="33">
        <v>743</v>
      </c>
      <c r="G13" s="34">
        <f t="shared" si="0"/>
        <v>100</v>
      </c>
      <c r="H13" s="33">
        <v>4166</v>
      </c>
      <c r="I13" s="34">
        <v>100</v>
      </c>
    </row>
    <row r="14" spans="1:10" ht="81" customHeight="1" x14ac:dyDescent="0.35">
      <c r="A14" s="59" t="s">
        <v>345</v>
      </c>
      <c r="B14" s="59"/>
      <c r="C14" s="59"/>
      <c r="D14" s="59"/>
      <c r="E14" s="59"/>
      <c r="F14" s="59"/>
      <c r="G14" s="59"/>
      <c r="H14" s="59"/>
      <c r="I14" s="59"/>
    </row>
    <row r="1048565" ht="12.75" customHeight="1" x14ac:dyDescent="0.35"/>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4:I14"/>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7" fitToHeight="0" orientation="landscape" r:id="rId1"/>
  <headerFooter>
    <oddFooter>Side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4"/>
  <sheetViews>
    <sheetView view="pageLayout" zoomScaleNormal="100" workbookViewId="0">
      <selection activeCell="H137" sqref="H137"/>
    </sheetView>
  </sheetViews>
  <sheetFormatPr defaultRowHeight="15" customHeight="1" x14ac:dyDescent="0.35"/>
  <cols>
    <col min="1" max="1" width="92.75" customWidth="1"/>
    <col min="2" max="2" width="6.875" customWidth="1"/>
    <col min="3" max="3" width="11" customWidth="1"/>
    <col min="4" max="4" width="18.125" bestFit="1" customWidth="1"/>
    <col min="5" max="1024" width="11" customWidth="1"/>
  </cols>
  <sheetData>
    <row r="2" spans="1:4" ht="21.95" customHeight="1" x14ac:dyDescent="0.35">
      <c r="A2" s="51" t="s">
        <v>0</v>
      </c>
      <c r="B2" s="51"/>
      <c r="C2" s="51"/>
      <c r="D2" s="14" t="s">
        <v>243</v>
      </c>
    </row>
    <row r="4" spans="1:4" ht="18.95" customHeight="1" x14ac:dyDescent="0.35">
      <c r="A4" s="1"/>
      <c r="B4" s="1" t="s">
        <v>1</v>
      </c>
      <c r="C4" s="1" t="s">
        <v>2</v>
      </c>
    </row>
    <row r="5" spans="1:4" ht="18.95" customHeight="1" x14ac:dyDescent="0.35">
      <c r="A5" s="2" t="s">
        <v>7</v>
      </c>
      <c r="B5" s="55">
        <v>334</v>
      </c>
      <c r="C5" s="53">
        <v>5</v>
      </c>
    </row>
    <row r="6" spans="1:4" ht="18.95" customHeight="1" x14ac:dyDescent="0.35">
      <c r="A6" s="6" t="s">
        <v>8</v>
      </c>
      <c r="B6" s="55"/>
      <c r="C6" s="55"/>
    </row>
    <row r="7" spans="1:4" ht="18.95" customHeight="1" x14ac:dyDescent="0.35">
      <c r="A7" s="6" t="s">
        <v>9</v>
      </c>
      <c r="B7" s="21">
        <v>613</v>
      </c>
      <c r="C7" s="18">
        <v>8</v>
      </c>
    </row>
    <row r="8" spans="1:4" ht="18.95" customHeight="1" x14ac:dyDescent="0.35">
      <c r="A8" s="6" t="s">
        <v>10</v>
      </c>
      <c r="B8" s="21">
        <v>4133</v>
      </c>
      <c r="C8" s="18">
        <v>56</v>
      </c>
    </row>
    <row r="9" spans="1:4" ht="18.95" customHeight="1" x14ac:dyDescent="0.35">
      <c r="A9" s="6" t="s">
        <v>11</v>
      </c>
      <c r="B9" s="21">
        <v>1522</v>
      </c>
      <c r="C9" s="18">
        <v>21</v>
      </c>
    </row>
    <row r="10" spans="1:4" ht="18.95" customHeight="1" x14ac:dyDescent="0.35">
      <c r="A10" s="6" t="s">
        <v>12</v>
      </c>
      <c r="B10" s="21">
        <v>576</v>
      </c>
      <c r="C10" s="18">
        <v>8</v>
      </c>
    </row>
    <row r="11" spans="1:4" ht="18.95" customHeight="1" x14ac:dyDescent="0.35">
      <c r="A11" s="6" t="s">
        <v>13</v>
      </c>
      <c r="B11" s="21">
        <v>143</v>
      </c>
      <c r="C11" s="18">
        <v>2</v>
      </c>
    </row>
    <row r="12" spans="1:4" ht="18.95" customHeight="1" x14ac:dyDescent="0.35">
      <c r="A12" s="6" t="s">
        <v>14</v>
      </c>
      <c r="B12" s="21">
        <v>14</v>
      </c>
      <c r="C12" s="18">
        <v>0</v>
      </c>
    </row>
    <row r="13" spans="1:4" ht="18.95" customHeight="1" x14ac:dyDescent="0.35">
      <c r="A13" s="2" t="s">
        <v>6</v>
      </c>
      <c r="B13" s="22">
        <v>7335</v>
      </c>
      <c r="C13" s="20">
        <v>100</v>
      </c>
    </row>
    <row r="14" spans="1:4" ht="30.75" customHeight="1" x14ac:dyDescent="0.35">
      <c r="A14" s="54" t="s">
        <v>318</v>
      </c>
      <c r="B14" s="54"/>
      <c r="C14" s="54"/>
    </row>
  </sheetData>
  <mergeCells count="4">
    <mergeCell ref="A2:C2"/>
    <mergeCell ref="B5:B6"/>
    <mergeCell ref="C5:C6"/>
    <mergeCell ref="A14:C14"/>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1" fitToHeight="0" orientation="landscape" r:id="rId1"/>
  <headerFooter>
    <oddFooter>Side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2" sqref="A12"/>
    </sheetView>
  </sheetViews>
  <sheetFormatPr defaultRowHeight="18" x14ac:dyDescent="0.35"/>
  <cols>
    <col min="1" max="1" width="43.75" customWidth="1"/>
    <col min="9" max="9" width="9.3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36"/>
      <c r="B4" s="62" t="s">
        <v>277</v>
      </c>
      <c r="C4" s="62"/>
      <c r="D4" s="62" t="s">
        <v>278</v>
      </c>
      <c r="E4" s="62"/>
      <c r="F4" s="62" t="s">
        <v>279</v>
      </c>
      <c r="G4" s="62"/>
      <c r="H4" s="63" t="s">
        <v>6</v>
      </c>
      <c r="I4" s="63"/>
    </row>
    <row r="5" spans="1:10" ht="47.25" x14ac:dyDescent="0.35">
      <c r="A5" s="31" t="s">
        <v>289</v>
      </c>
      <c r="B5" s="28" t="s">
        <v>1</v>
      </c>
      <c r="C5" s="32" t="s">
        <v>2</v>
      </c>
      <c r="D5" s="28" t="s">
        <v>1</v>
      </c>
      <c r="E5" s="32" t="s">
        <v>2</v>
      </c>
      <c r="F5" s="28" t="s">
        <v>1</v>
      </c>
      <c r="G5" s="32" t="s">
        <v>2</v>
      </c>
      <c r="H5" s="28" t="s">
        <v>1</v>
      </c>
      <c r="I5" s="32" t="s">
        <v>2</v>
      </c>
    </row>
    <row r="6" spans="1:10" ht="18.95" customHeight="1" x14ac:dyDescent="0.35">
      <c r="A6" s="42" t="s">
        <v>290</v>
      </c>
      <c r="B6">
        <v>119</v>
      </c>
      <c r="C6" s="9">
        <f>B6/B$10*100</f>
        <v>10.258620689655173</v>
      </c>
      <c r="D6">
        <v>752</v>
      </c>
      <c r="E6" s="9">
        <f>D6/D$10*100</f>
        <v>33.362910381543919</v>
      </c>
      <c r="F6">
        <v>229</v>
      </c>
      <c r="G6" s="9">
        <f>F6/F$10*100</f>
        <v>31.805555555555554</v>
      </c>
      <c r="H6" s="33">
        <v>1100</v>
      </c>
      <c r="I6" s="34">
        <v>26.608611514271889</v>
      </c>
    </row>
    <row r="7" spans="1:10" ht="39" customHeight="1" x14ac:dyDescent="0.35">
      <c r="A7" s="39" t="s">
        <v>291</v>
      </c>
      <c r="B7">
        <v>992</v>
      </c>
      <c r="C7" s="9">
        <f>B7/B$10*100</f>
        <v>85.517241379310349</v>
      </c>
      <c r="D7">
        <v>1400</v>
      </c>
      <c r="E7" s="9">
        <f>D7/D$10*100</f>
        <v>62.11180124223602</v>
      </c>
      <c r="F7">
        <v>466</v>
      </c>
      <c r="G7" s="9">
        <f>F7/F$10*100</f>
        <v>64.722222222222229</v>
      </c>
      <c r="H7" s="33">
        <v>2858</v>
      </c>
      <c r="I7" s="34">
        <v>69.134010643444611</v>
      </c>
    </row>
    <row r="8" spans="1:10" ht="39" customHeight="1" x14ac:dyDescent="0.35">
      <c r="A8" s="39" t="s">
        <v>292</v>
      </c>
      <c r="B8" s="38" t="s">
        <v>92</v>
      </c>
      <c r="C8" s="43" t="s">
        <v>92</v>
      </c>
      <c r="D8">
        <v>99</v>
      </c>
      <c r="E8" s="9">
        <f>D8/D$10*100</f>
        <v>4.3921916592724051</v>
      </c>
      <c r="F8" s="38" t="s">
        <v>92</v>
      </c>
      <c r="G8" s="43" t="s">
        <v>92</v>
      </c>
      <c r="H8" s="33">
        <v>165</v>
      </c>
      <c r="I8" s="34">
        <v>3.991291727140784</v>
      </c>
    </row>
    <row r="9" spans="1:10" ht="18.95" customHeight="1" x14ac:dyDescent="0.35">
      <c r="A9" s="42" t="s">
        <v>57</v>
      </c>
      <c r="B9" s="38" t="s">
        <v>92</v>
      </c>
      <c r="C9" s="43" t="s">
        <v>92</v>
      </c>
      <c r="D9">
        <v>3</v>
      </c>
      <c r="E9" s="9">
        <f>D9/D$10*100</f>
        <v>0.13309671694764863</v>
      </c>
      <c r="F9" s="38" t="s">
        <v>92</v>
      </c>
      <c r="G9" s="38" t="s">
        <v>92</v>
      </c>
      <c r="H9" s="33">
        <v>11</v>
      </c>
      <c r="I9" s="33">
        <v>0</v>
      </c>
    </row>
    <row r="10" spans="1:10" ht="18.95" customHeight="1" x14ac:dyDescent="0.35">
      <c r="A10" s="27" t="s">
        <v>6</v>
      </c>
      <c r="B10" s="33">
        <v>1160</v>
      </c>
      <c r="C10" s="34">
        <f>B10/B$10*100</f>
        <v>100</v>
      </c>
      <c r="D10" s="33">
        <v>2254</v>
      </c>
      <c r="E10" s="34">
        <f>D10/D$10*100</f>
        <v>100</v>
      </c>
      <c r="F10" s="33">
        <v>720</v>
      </c>
      <c r="G10" s="33">
        <v>100</v>
      </c>
      <c r="H10" s="33">
        <v>4134</v>
      </c>
      <c r="I10" s="33">
        <v>100</v>
      </c>
    </row>
    <row r="11" spans="1:10" ht="96" customHeight="1" x14ac:dyDescent="0.35">
      <c r="A11" s="59" t="s">
        <v>346</v>
      </c>
      <c r="B11" s="59"/>
      <c r="C11" s="59"/>
      <c r="D11" s="59"/>
      <c r="E11" s="59"/>
      <c r="F11" s="59"/>
      <c r="G11" s="59"/>
      <c r="H11" s="59"/>
      <c r="I11" s="59"/>
    </row>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6">
    <mergeCell ref="A11:I11"/>
    <mergeCell ref="A2:I2"/>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88" fitToHeight="0" orientation="landscape" r:id="rId1"/>
  <headerFooter>
    <oddFooter>Side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48574"/>
  <sheetViews>
    <sheetView view="pageLayout" topLeftCell="A4" zoomScaleNormal="100" workbookViewId="0">
      <selection activeCell="A13" sqref="A13"/>
    </sheetView>
  </sheetViews>
  <sheetFormatPr defaultRowHeight="18" x14ac:dyDescent="0.35"/>
  <cols>
    <col min="1" max="1" width="36.25" customWidth="1"/>
    <col min="9" max="9" width="9.375" bestFit="1" customWidth="1"/>
    <col min="10" max="10" width="18.125" bestFit="1" customWidth="1"/>
  </cols>
  <sheetData>
    <row r="2" spans="1:10" ht="21.95" customHeight="1" x14ac:dyDescent="0.35">
      <c r="A2" s="58" t="s">
        <v>0</v>
      </c>
      <c r="B2" s="58"/>
      <c r="C2" s="58"/>
      <c r="D2" s="58"/>
      <c r="E2" s="58"/>
      <c r="F2" s="58"/>
      <c r="G2" s="58"/>
      <c r="H2" s="58"/>
      <c r="I2" s="58"/>
      <c r="J2" s="14" t="s">
        <v>243</v>
      </c>
    </row>
    <row r="4" spans="1:10" ht="18.95" customHeight="1" x14ac:dyDescent="0.35">
      <c r="A4" s="64" t="s">
        <v>293</v>
      </c>
      <c r="B4" s="62" t="s">
        <v>277</v>
      </c>
      <c r="C4" s="62"/>
      <c r="D4" s="62" t="s">
        <v>278</v>
      </c>
      <c r="E4" s="62"/>
      <c r="F4" s="62" t="s">
        <v>279</v>
      </c>
      <c r="G4" s="62"/>
      <c r="H4" s="63" t="s">
        <v>6</v>
      </c>
      <c r="I4" s="63"/>
    </row>
    <row r="5" spans="1:10" x14ac:dyDescent="0.35">
      <c r="A5" s="65"/>
      <c r="B5" s="28" t="s">
        <v>1</v>
      </c>
      <c r="C5" s="28" t="s">
        <v>2</v>
      </c>
      <c r="D5" s="28" t="s">
        <v>1</v>
      </c>
      <c r="E5" s="28" t="s">
        <v>2</v>
      </c>
      <c r="F5" s="28" t="s">
        <v>1</v>
      </c>
      <c r="G5" s="28" t="s">
        <v>2</v>
      </c>
      <c r="H5" s="28" t="s">
        <v>1</v>
      </c>
      <c r="I5" s="32" t="s">
        <v>2</v>
      </c>
    </row>
    <row r="6" spans="1:10" ht="18.95" customHeight="1" x14ac:dyDescent="0.35">
      <c r="A6" s="44" t="s">
        <v>294</v>
      </c>
      <c r="B6" s="45">
        <v>140</v>
      </c>
      <c r="C6" s="46">
        <f>B6/B$11*100</f>
        <v>55.335968379446641</v>
      </c>
      <c r="D6" s="45">
        <v>28</v>
      </c>
      <c r="E6" s="46">
        <f>D6/D$11*100</f>
        <v>70</v>
      </c>
      <c r="F6" s="45">
        <v>31</v>
      </c>
      <c r="G6" s="46">
        <f>F6/F$11*100</f>
        <v>39.24050632911392</v>
      </c>
      <c r="H6" s="33">
        <v>199</v>
      </c>
      <c r="I6" s="34">
        <f>H6/H$11*100</f>
        <v>53.494623655913976</v>
      </c>
    </row>
    <row r="7" spans="1:10" ht="47.25" x14ac:dyDescent="0.35">
      <c r="A7" s="39" t="s">
        <v>295</v>
      </c>
      <c r="B7" s="38" t="s">
        <v>92</v>
      </c>
      <c r="C7" s="43" t="s">
        <v>92</v>
      </c>
      <c r="D7" s="38" t="s">
        <v>92</v>
      </c>
      <c r="E7" s="43" t="s">
        <v>92</v>
      </c>
      <c r="F7" s="38" t="s">
        <v>283</v>
      </c>
      <c r="G7" s="38" t="s">
        <v>283</v>
      </c>
      <c r="H7" s="33">
        <v>76</v>
      </c>
      <c r="I7" s="34">
        <f t="shared" ref="I7:I11" si="0">H7/H$11*100</f>
        <v>20.43010752688172</v>
      </c>
    </row>
    <row r="8" spans="1:10" ht="47.25" x14ac:dyDescent="0.35">
      <c r="A8" s="39" t="s">
        <v>296</v>
      </c>
      <c r="B8" s="38" t="s">
        <v>92</v>
      </c>
      <c r="C8" s="38" t="s">
        <v>92</v>
      </c>
      <c r="D8" s="38" t="s">
        <v>92</v>
      </c>
      <c r="E8" s="38" t="s">
        <v>92</v>
      </c>
      <c r="F8" s="45">
        <v>38</v>
      </c>
      <c r="G8" s="46">
        <f t="shared" ref="G8:G11" si="1">F8/F$11*100</f>
        <v>48.101265822784811</v>
      </c>
      <c r="H8" s="33">
        <v>55</v>
      </c>
      <c r="I8" s="34">
        <f t="shared" si="0"/>
        <v>14.78494623655914</v>
      </c>
    </row>
    <row r="9" spans="1:10" ht="47.25" x14ac:dyDescent="0.35">
      <c r="A9" s="39" t="s">
        <v>297</v>
      </c>
      <c r="B9" s="38" t="s">
        <v>92</v>
      </c>
      <c r="C9" s="38" t="s">
        <v>92</v>
      </c>
      <c r="D9" s="38" t="s">
        <v>92</v>
      </c>
      <c r="E9" s="38" t="s">
        <v>92</v>
      </c>
      <c r="F9" s="38" t="s">
        <v>92</v>
      </c>
      <c r="G9" s="43" t="s">
        <v>92</v>
      </c>
      <c r="H9" s="33">
        <v>5</v>
      </c>
      <c r="I9" s="34">
        <f t="shared" si="0"/>
        <v>1.3440860215053763</v>
      </c>
    </row>
    <row r="10" spans="1:10" ht="18.95" customHeight="1" x14ac:dyDescent="0.35">
      <c r="A10" s="44" t="s">
        <v>14</v>
      </c>
      <c r="B10" s="45">
        <v>40</v>
      </c>
      <c r="C10" s="46">
        <f t="shared" ref="C10:C11" si="2">B10/B$11*100</f>
        <v>15.810276679841898</v>
      </c>
      <c r="D10" s="38" t="s">
        <v>92</v>
      </c>
      <c r="E10" s="43" t="s">
        <v>92</v>
      </c>
      <c r="F10" s="45" t="s">
        <v>92</v>
      </c>
      <c r="G10" s="46" t="s">
        <v>92</v>
      </c>
      <c r="H10" s="33">
        <v>60</v>
      </c>
      <c r="I10" s="34">
        <f t="shared" si="0"/>
        <v>16.129032258064516</v>
      </c>
    </row>
    <row r="11" spans="1:10" ht="18.95" customHeight="1" x14ac:dyDescent="0.35">
      <c r="A11" s="27" t="s">
        <v>6</v>
      </c>
      <c r="B11" s="33">
        <v>253</v>
      </c>
      <c r="C11" s="34">
        <f t="shared" si="2"/>
        <v>100</v>
      </c>
      <c r="D11" s="33">
        <v>40</v>
      </c>
      <c r="E11" s="34">
        <f t="shared" ref="E11" si="3">D11/D$11*100</f>
        <v>100</v>
      </c>
      <c r="F11" s="33">
        <v>79</v>
      </c>
      <c r="G11" s="34">
        <f t="shared" si="1"/>
        <v>100</v>
      </c>
      <c r="H11" s="33">
        <v>372</v>
      </c>
      <c r="I11" s="34">
        <f t="shared" si="0"/>
        <v>100</v>
      </c>
    </row>
    <row r="12" spans="1:10" ht="81.75" customHeight="1" x14ac:dyDescent="0.35">
      <c r="A12" s="59" t="s">
        <v>347</v>
      </c>
      <c r="B12" s="59"/>
      <c r="C12" s="59"/>
      <c r="D12" s="59"/>
      <c r="E12" s="59"/>
      <c r="F12" s="59"/>
      <c r="G12" s="59"/>
      <c r="H12" s="59"/>
      <c r="I12" s="59"/>
    </row>
    <row r="1048559" ht="12.75" customHeight="1" x14ac:dyDescent="0.35"/>
    <row r="1048560" ht="12.75" customHeight="1" x14ac:dyDescent="0.35"/>
    <row r="1048561" ht="12.75" customHeight="1" x14ac:dyDescent="0.35"/>
    <row r="1048562" ht="12.75" customHeight="1" x14ac:dyDescent="0.35"/>
    <row r="1048563" ht="12.75" customHeight="1" x14ac:dyDescent="0.35"/>
    <row r="1048564" ht="12.75" customHeight="1" x14ac:dyDescent="0.35"/>
    <row r="1048565" ht="12.75" customHeight="1" x14ac:dyDescent="0.35"/>
    <row r="1048566" ht="12.75" customHeight="1" x14ac:dyDescent="0.35"/>
    <row r="1048567" ht="12.75" customHeight="1" x14ac:dyDescent="0.35"/>
    <row r="1048568" ht="12.75" customHeight="1" x14ac:dyDescent="0.35"/>
    <row r="1048569" ht="12.75" customHeight="1" x14ac:dyDescent="0.35"/>
    <row r="1048570" ht="12.75" customHeight="1" x14ac:dyDescent="0.35"/>
    <row r="1048571" ht="12.75" customHeight="1" x14ac:dyDescent="0.35"/>
    <row r="1048572" ht="12.75" customHeight="1" x14ac:dyDescent="0.35"/>
    <row r="1048573" ht="12.75" customHeight="1" x14ac:dyDescent="0.35"/>
    <row r="1048574" ht="12.75" customHeight="1" x14ac:dyDescent="0.35"/>
  </sheetData>
  <mergeCells count="7">
    <mergeCell ref="A12:I12"/>
    <mergeCell ref="A2:I2"/>
    <mergeCell ref="A4:A5"/>
    <mergeCell ref="B4:C4"/>
    <mergeCell ref="D4:E4"/>
    <mergeCell ref="F4:G4"/>
    <mergeCell ref="H4:I4"/>
  </mergeCells>
  <hyperlinks>
    <hyperlink ref="J2" location="Overblik!A1" display="Tilbage til overblik"/>
  </hyperlinks>
  <pageMargins left="0.70866141732283472" right="0.70866141732283472" top="0.74803149606299213" bottom="0.74803149606299213" header="0.31496062992125984" footer="0.31496062992125984"/>
  <pageSetup paperSize="9" scale="93" fitToHeight="0" orientation="landscape" r:id="rId1"/>
  <headerFooter>
    <oddFooter>Side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048574"/>
  <sheetViews>
    <sheetView view="pageLayout" zoomScaleNormal="100" workbookViewId="0">
      <selection activeCell="D2" sqref="D2"/>
    </sheetView>
  </sheetViews>
  <sheetFormatPr defaultRowHeight="18" x14ac:dyDescent="0.35"/>
  <cols>
    <col min="1" max="1" width="51.75" customWidth="1"/>
    <col min="3" max="3" width="8.875" bestFit="1" customWidth="1"/>
    <col min="4" max="4" width="18.125" bestFit="1" customWidth="1"/>
  </cols>
  <sheetData>
    <row r="2" spans="1:4" ht="21.95" customHeight="1" x14ac:dyDescent="0.35">
      <c r="A2" s="58" t="s">
        <v>0</v>
      </c>
      <c r="B2" s="58"/>
      <c r="C2" s="58"/>
      <c r="D2" s="14" t="s">
        <v>243</v>
      </c>
    </row>
    <row r="4" spans="1:4" ht="18.95" customHeight="1" x14ac:dyDescent="0.35">
      <c r="A4" s="36"/>
      <c r="B4" s="63" t="s">
        <v>6</v>
      </c>
      <c r="C4" s="63"/>
    </row>
    <row r="5" spans="1:4" ht="39" customHeight="1" x14ac:dyDescent="0.35">
      <c r="A5" s="31" t="s">
        <v>298</v>
      </c>
      <c r="B5" s="28" t="s">
        <v>1</v>
      </c>
      <c r="C5" s="32" t="s">
        <v>2</v>
      </c>
    </row>
    <row r="6" spans="1:4" ht="18.95" customHeight="1" x14ac:dyDescent="0.35">
      <c r="A6" s="47" t="s">
        <v>56</v>
      </c>
      <c r="B6" s="41">
        <v>81</v>
      </c>
      <c r="C6" s="26">
        <f>B6/B$9*100</f>
        <v>36</v>
      </c>
    </row>
    <row r="7" spans="1:4" ht="18.95" customHeight="1" x14ac:dyDescent="0.35">
      <c r="A7" s="47" t="s">
        <v>47</v>
      </c>
      <c r="B7">
        <v>116</v>
      </c>
      <c r="C7" s="26">
        <f>B7/B$9*100</f>
        <v>51.555555555555557</v>
      </c>
    </row>
    <row r="8" spans="1:4" ht="18.95" customHeight="1" x14ac:dyDescent="0.35">
      <c r="A8" s="47" t="s">
        <v>14</v>
      </c>
      <c r="B8">
        <v>28</v>
      </c>
      <c r="C8" s="26">
        <f>B8/B$9*100</f>
        <v>12.444444444444445</v>
      </c>
    </row>
    <row r="9" spans="1:4" ht="18.95" customHeight="1" x14ac:dyDescent="0.35">
      <c r="A9" s="27" t="s">
        <v>6</v>
      </c>
      <c r="B9" s="33">
        <v>225</v>
      </c>
      <c r="C9" s="24">
        <f>B9/B$9*100</f>
        <v>100</v>
      </c>
    </row>
    <row r="10" spans="1:4" ht="132" customHeight="1" x14ac:dyDescent="0.35">
      <c r="A10" s="59" t="s">
        <v>348</v>
      </c>
      <c r="B10" s="59"/>
      <c r="C10" s="59"/>
    </row>
    <row r="11" spans="1:4" ht="15" customHeight="1" x14ac:dyDescent="0.35"/>
    <row r="1048574" ht="12.75" customHeight="1" x14ac:dyDescent="0.35"/>
  </sheetData>
  <mergeCells count="3">
    <mergeCell ref="A2:C2"/>
    <mergeCell ref="B4:C4"/>
    <mergeCell ref="A10:C10"/>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view="pageLayout" zoomScaleNormal="100" workbookViewId="0">
      <selection activeCell="H137" sqref="H137"/>
    </sheetView>
  </sheetViews>
  <sheetFormatPr defaultRowHeight="15" customHeight="1" x14ac:dyDescent="0.35"/>
  <cols>
    <col min="1" max="1" width="103.25" customWidth="1"/>
    <col min="2" max="2" width="6.875" customWidth="1"/>
    <col min="3" max="3" width="9.75"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15</v>
      </c>
      <c r="B5" s="55">
        <v>168</v>
      </c>
      <c r="C5" s="53">
        <v>2</v>
      </c>
    </row>
    <row r="6" spans="1:4" ht="18.95" customHeight="1" x14ac:dyDescent="0.35">
      <c r="A6" s="6" t="s">
        <v>16</v>
      </c>
      <c r="B6" s="55"/>
      <c r="C6" s="55"/>
    </row>
    <row r="7" spans="1:4" ht="18.95" customHeight="1" x14ac:dyDescent="0.35">
      <c r="A7" s="6" t="s">
        <v>17</v>
      </c>
      <c r="B7" s="21">
        <v>80</v>
      </c>
      <c r="C7" s="18">
        <v>1</v>
      </c>
    </row>
    <row r="8" spans="1:4" ht="18.95" customHeight="1" x14ac:dyDescent="0.35">
      <c r="A8" s="6" t="s">
        <v>18</v>
      </c>
      <c r="B8" s="21">
        <v>422</v>
      </c>
      <c r="C8" s="18">
        <v>6</v>
      </c>
    </row>
    <row r="9" spans="1:4" ht="18.95" customHeight="1" x14ac:dyDescent="0.35">
      <c r="A9" s="6" t="s">
        <v>19</v>
      </c>
      <c r="B9" s="21">
        <v>452</v>
      </c>
      <c r="C9" s="18">
        <v>6</v>
      </c>
    </row>
    <row r="10" spans="1:4" ht="18.95" customHeight="1" x14ac:dyDescent="0.35">
      <c r="A10" s="6" t="s">
        <v>20</v>
      </c>
      <c r="B10" s="21">
        <v>438</v>
      </c>
      <c r="C10" s="18">
        <v>6</v>
      </c>
    </row>
    <row r="11" spans="1:4" ht="18.95" customHeight="1" x14ac:dyDescent="0.35">
      <c r="A11" s="6" t="s">
        <v>21</v>
      </c>
      <c r="B11" s="21">
        <v>21</v>
      </c>
      <c r="C11" s="18">
        <v>0</v>
      </c>
    </row>
    <row r="12" spans="1:4" ht="18.95" customHeight="1" x14ac:dyDescent="0.35">
      <c r="A12" s="6" t="s">
        <v>22</v>
      </c>
      <c r="B12" s="21">
        <v>411</v>
      </c>
      <c r="C12" s="18">
        <v>6</v>
      </c>
    </row>
    <row r="13" spans="1:4" ht="18.95" customHeight="1" x14ac:dyDescent="0.35">
      <c r="A13" s="6" t="s">
        <v>23</v>
      </c>
      <c r="B13" s="21">
        <v>82</v>
      </c>
      <c r="C13" s="18">
        <v>1</v>
      </c>
    </row>
    <row r="14" spans="1:4" ht="18.95" customHeight="1" x14ac:dyDescent="0.35">
      <c r="A14" s="6" t="s">
        <v>24</v>
      </c>
      <c r="B14" s="21">
        <v>1142</v>
      </c>
      <c r="C14" s="18">
        <v>16</v>
      </c>
    </row>
    <row r="15" spans="1:4" ht="18.95" customHeight="1" x14ac:dyDescent="0.35">
      <c r="A15" s="6" t="s">
        <v>25</v>
      </c>
      <c r="B15" s="21">
        <v>700</v>
      </c>
      <c r="C15" s="18">
        <v>10</v>
      </c>
    </row>
    <row r="16" spans="1:4" ht="18.95" customHeight="1" x14ac:dyDescent="0.35">
      <c r="A16" s="6" t="s">
        <v>26</v>
      </c>
      <c r="B16" s="21">
        <v>47</v>
      </c>
      <c r="C16" s="18">
        <v>1</v>
      </c>
    </row>
    <row r="17" spans="1:3" ht="18.95" customHeight="1" x14ac:dyDescent="0.35">
      <c r="A17" s="6" t="s">
        <v>27</v>
      </c>
      <c r="B17" s="21">
        <v>4</v>
      </c>
      <c r="C17" s="18">
        <v>0</v>
      </c>
    </row>
    <row r="18" spans="1:3" ht="18.95" customHeight="1" x14ac:dyDescent="0.35">
      <c r="A18" s="6" t="s">
        <v>28</v>
      </c>
      <c r="B18" s="21">
        <v>11</v>
      </c>
      <c r="C18" s="18">
        <v>0</v>
      </c>
    </row>
    <row r="19" spans="1:3" ht="18.95" customHeight="1" x14ac:dyDescent="0.35">
      <c r="A19" s="6" t="s">
        <v>29</v>
      </c>
      <c r="B19" s="21">
        <v>140</v>
      </c>
      <c r="C19" s="18">
        <v>2</v>
      </c>
    </row>
    <row r="20" spans="1:3" ht="18.95" customHeight="1" x14ac:dyDescent="0.35">
      <c r="A20" s="6" t="s">
        <v>30</v>
      </c>
      <c r="B20" s="21">
        <v>197</v>
      </c>
      <c r="C20" s="18">
        <v>3</v>
      </c>
    </row>
    <row r="21" spans="1:3" ht="18.95" customHeight="1" x14ac:dyDescent="0.35">
      <c r="A21" s="6" t="s">
        <v>31</v>
      </c>
      <c r="B21" s="21">
        <v>222</v>
      </c>
      <c r="C21" s="18">
        <v>3</v>
      </c>
    </row>
    <row r="22" spans="1:3" ht="18.95" customHeight="1" x14ac:dyDescent="0.35">
      <c r="A22" s="6" t="s">
        <v>32</v>
      </c>
      <c r="B22" s="21">
        <v>346</v>
      </c>
      <c r="C22" s="18">
        <v>5</v>
      </c>
    </row>
    <row r="23" spans="1:3" ht="18.95" customHeight="1" x14ac:dyDescent="0.35">
      <c r="A23" s="6" t="s">
        <v>33</v>
      </c>
      <c r="B23" s="21">
        <v>204</v>
      </c>
      <c r="C23" s="18">
        <v>3</v>
      </c>
    </row>
    <row r="24" spans="1:3" ht="18.95" customHeight="1" x14ac:dyDescent="0.35">
      <c r="A24" s="6" t="s">
        <v>34</v>
      </c>
      <c r="B24" s="21">
        <v>104</v>
      </c>
      <c r="C24" s="18">
        <v>1</v>
      </c>
    </row>
    <row r="25" spans="1:3" ht="18.95" customHeight="1" x14ac:dyDescent="0.35">
      <c r="A25" s="6" t="s">
        <v>35</v>
      </c>
      <c r="B25" s="21">
        <v>174</v>
      </c>
      <c r="C25" s="18">
        <v>2</v>
      </c>
    </row>
    <row r="26" spans="1:3" ht="18.95" customHeight="1" x14ac:dyDescent="0.35">
      <c r="A26" s="6" t="s">
        <v>36</v>
      </c>
      <c r="B26" s="21">
        <v>53</v>
      </c>
      <c r="C26" s="18">
        <v>1</v>
      </c>
    </row>
    <row r="27" spans="1:3" ht="18.95" customHeight="1" x14ac:dyDescent="0.35">
      <c r="A27" s="6" t="s">
        <v>37</v>
      </c>
      <c r="B27" s="21">
        <v>1145</v>
      </c>
      <c r="C27" s="18">
        <v>16</v>
      </c>
    </row>
    <row r="28" spans="1:3" ht="18.95" customHeight="1" x14ac:dyDescent="0.35">
      <c r="A28" s="6" t="s">
        <v>38</v>
      </c>
      <c r="B28" s="21">
        <v>210</v>
      </c>
      <c r="C28" s="18">
        <v>3</v>
      </c>
    </row>
    <row r="29" spans="1:3" ht="18.95" customHeight="1" x14ac:dyDescent="0.35">
      <c r="A29" s="6" t="s">
        <v>39</v>
      </c>
      <c r="B29" s="21">
        <v>76</v>
      </c>
      <c r="C29" s="18">
        <v>1</v>
      </c>
    </row>
    <row r="30" spans="1:3" ht="18.95" customHeight="1" x14ac:dyDescent="0.35">
      <c r="A30" s="6" t="s">
        <v>40</v>
      </c>
      <c r="B30" s="21">
        <v>291</v>
      </c>
      <c r="C30" s="18">
        <v>4</v>
      </c>
    </row>
    <row r="31" spans="1:3" ht="18.95" customHeight="1" x14ac:dyDescent="0.35">
      <c r="A31" s="6" t="s">
        <v>41</v>
      </c>
      <c r="B31" s="21">
        <v>38</v>
      </c>
      <c r="C31" s="18">
        <v>1</v>
      </c>
    </row>
    <row r="32" spans="1:3" ht="18.95" customHeight="1" x14ac:dyDescent="0.35">
      <c r="A32" s="6" t="s">
        <v>42</v>
      </c>
      <c r="B32" s="21">
        <v>152</v>
      </c>
      <c r="C32" s="18">
        <v>2</v>
      </c>
    </row>
    <row r="33" spans="1:3" ht="18.95" customHeight="1" x14ac:dyDescent="0.35">
      <c r="A33" s="6" t="s">
        <v>14</v>
      </c>
      <c r="B33" s="21">
        <v>5</v>
      </c>
      <c r="C33" s="18">
        <v>0</v>
      </c>
    </row>
    <row r="34" spans="1:3" ht="18.95" customHeight="1" x14ac:dyDescent="0.35">
      <c r="A34" s="2" t="s">
        <v>6</v>
      </c>
      <c r="B34" s="22">
        <v>7335</v>
      </c>
      <c r="C34" s="20">
        <v>100</v>
      </c>
    </row>
    <row r="35" spans="1:3" ht="28.5" customHeight="1" x14ac:dyDescent="0.35">
      <c r="A35" s="54" t="s">
        <v>318</v>
      </c>
      <c r="B35" s="54"/>
      <c r="C35" s="54"/>
    </row>
  </sheetData>
  <mergeCells count="4">
    <mergeCell ref="A2:C2"/>
    <mergeCell ref="B5:B6"/>
    <mergeCell ref="C5:C6"/>
    <mergeCell ref="A35:C35"/>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5" fitToHeight="0" orientation="landscape" r:id="rId1"/>
  <headerFooter>
    <oddFooter>Side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12"/>
  <sheetViews>
    <sheetView view="pageLayout" zoomScaleNormal="100" workbookViewId="0">
      <selection activeCell="H137" sqref="H137"/>
    </sheetView>
  </sheetViews>
  <sheetFormatPr defaultRowHeight="15" customHeight="1" x14ac:dyDescent="0.35"/>
  <cols>
    <col min="1" max="1" width="102.125" customWidth="1"/>
    <col min="2" max="2" width="6.875" customWidth="1"/>
    <col min="3" max="3" width="10" customWidth="1"/>
    <col min="4" max="4" width="18.125" bestFit="1" customWidth="1"/>
    <col min="5" max="1024" width="11" customWidth="1"/>
  </cols>
  <sheetData>
    <row r="2" spans="1:4" ht="21.95" customHeight="1" x14ac:dyDescent="0.35">
      <c r="A2" s="51" t="s">
        <v>0</v>
      </c>
      <c r="B2" s="51"/>
      <c r="C2" s="51"/>
      <c r="D2" s="14" t="s">
        <v>243</v>
      </c>
    </row>
    <row r="4" spans="1:4" ht="39" customHeight="1" x14ac:dyDescent="0.35">
      <c r="A4" s="1"/>
      <c r="B4" s="1" t="s">
        <v>1</v>
      </c>
      <c r="C4" s="4" t="s">
        <v>2</v>
      </c>
    </row>
    <row r="5" spans="1:4" ht="39" customHeight="1" x14ac:dyDescent="0.35">
      <c r="A5" s="5" t="s">
        <v>43</v>
      </c>
      <c r="B5" s="55">
        <v>1460</v>
      </c>
      <c r="C5" s="53">
        <v>20</v>
      </c>
    </row>
    <row r="6" spans="1:4" ht="18.95" customHeight="1" x14ac:dyDescent="0.35">
      <c r="A6" s="6" t="s">
        <v>44</v>
      </c>
      <c r="B6" s="55"/>
      <c r="C6" s="55"/>
    </row>
    <row r="7" spans="1:4" ht="18.95" customHeight="1" x14ac:dyDescent="0.35">
      <c r="A7" s="6" t="s">
        <v>45</v>
      </c>
      <c r="B7" s="21">
        <v>3532</v>
      </c>
      <c r="C7" s="18">
        <v>48</v>
      </c>
    </row>
    <row r="8" spans="1:4" ht="39" customHeight="1" x14ac:dyDescent="0.35">
      <c r="A8" s="7" t="s">
        <v>46</v>
      </c>
      <c r="B8" s="21">
        <v>1684</v>
      </c>
      <c r="C8" s="18">
        <v>23</v>
      </c>
    </row>
    <row r="9" spans="1:4" ht="18.95" customHeight="1" x14ac:dyDescent="0.35">
      <c r="A9" s="6" t="s">
        <v>47</v>
      </c>
      <c r="B9" s="21">
        <v>463</v>
      </c>
      <c r="C9" s="18">
        <v>6</v>
      </c>
    </row>
    <row r="10" spans="1:4" ht="18.95" customHeight="1" x14ac:dyDescent="0.35">
      <c r="A10" s="6" t="s">
        <v>14</v>
      </c>
      <c r="B10" s="21">
        <v>196</v>
      </c>
      <c r="C10" s="18">
        <v>3</v>
      </c>
    </row>
    <row r="11" spans="1:4" ht="18.95" customHeight="1" x14ac:dyDescent="0.35">
      <c r="A11" s="2" t="s">
        <v>6</v>
      </c>
      <c r="B11" s="22">
        <v>7335</v>
      </c>
      <c r="C11" s="20">
        <v>100</v>
      </c>
    </row>
    <row r="12" spans="1:4" ht="29.25" customHeight="1" x14ac:dyDescent="0.35">
      <c r="A12" s="54" t="s">
        <v>318</v>
      </c>
      <c r="B12" s="54"/>
      <c r="C12" s="54"/>
    </row>
  </sheetData>
  <mergeCells count="4">
    <mergeCell ref="A2:C2"/>
    <mergeCell ref="B5:B6"/>
    <mergeCell ref="C5:C6"/>
    <mergeCell ref="A12:C12"/>
  </mergeCells>
  <hyperlinks>
    <hyperlink ref="D2" location="Overblik!A1" display="Tilbage til overblik"/>
  </hyperlinks>
  <pageMargins left="0.70866141732283472" right="0.70866141732283472" top="0.74803149606299213" bottom="0.74803149606299213" header="0.31496062992125984" footer="0.31496062992125984"/>
  <pageSetup paperSize="9" scale="86" fitToHeight="0" orientation="landscape" r:id="rId1"/>
  <headerFoot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7"/>
  <sheetViews>
    <sheetView view="pageLayout" zoomScaleNormal="100" workbookViewId="0">
      <selection activeCell="H137" sqref="H137"/>
    </sheetView>
  </sheetViews>
  <sheetFormatPr defaultRowHeight="15" customHeight="1" x14ac:dyDescent="0.35"/>
  <cols>
    <col min="1" max="1" width="87.875" bestFit="1"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144</v>
      </c>
      <c r="B5" s="3"/>
      <c r="C5" s="3"/>
    </row>
    <row r="6" spans="1:5" ht="18.95" customHeight="1" x14ac:dyDescent="0.35">
      <c r="A6" s="6" t="s">
        <v>134</v>
      </c>
      <c r="B6" s="3">
        <v>1764</v>
      </c>
      <c r="C6" s="10">
        <v>25</v>
      </c>
    </row>
    <row r="7" spans="1:5" ht="18.95" customHeight="1" x14ac:dyDescent="0.35">
      <c r="A7" s="6" t="s">
        <v>135</v>
      </c>
      <c r="B7" s="3">
        <v>2263</v>
      </c>
      <c r="C7" s="10">
        <v>31</v>
      </c>
    </row>
    <row r="8" spans="1:5" ht="18.95" customHeight="1" x14ac:dyDescent="0.35">
      <c r="A8" s="6" t="s">
        <v>136</v>
      </c>
      <c r="B8" s="3">
        <v>182</v>
      </c>
      <c r="C8" s="10">
        <v>3</v>
      </c>
    </row>
    <row r="9" spans="1:5" ht="18.95" customHeight="1" x14ac:dyDescent="0.35">
      <c r="A9" s="6" t="s">
        <v>137</v>
      </c>
      <c r="B9" s="3">
        <v>1106</v>
      </c>
      <c r="C9" s="10">
        <v>15</v>
      </c>
    </row>
    <row r="10" spans="1:5" ht="18.95" customHeight="1" x14ac:dyDescent="0.35">
      <c r="A10" s="6" t="s">
        <v>138</v>
      </c>
      <c r="B10" s="3">
        <v>1065</v>
      </c>
      <c r="C10" s="10">
        <v>15</v>
      </c>
    </row>
    <row r="11" spans="1:5" ht="18.95" customHeight="1" x14ac:dyDescent="0.35">
      <c r="A11" s="6" t="s">
        <v>139</v>
      </c>
      <c r="B11" s="3">
        <v>320</v>
      </c>
      <c r="C11" s="10">
        <v>4</v>
      </c>
    </row>
    <row r="12" spans="1:5" ht="18.95" customHeight="1" x14ac:dyDescent="0.35">
      <c r="A12" s="6" t="s">
        <v>140</v>
      </c>
      <c r="B12" s="3">
        <v>1348</v>
      </c>
      <c r="C12" s="10">
        <v>19</v>
      </c>
    </row>
    <row r="13" spans="1:5" ht="18.95" customHeight="1" x14ac:dyDescent="0.35">
      <c r="A13" s="6" t="s">
        <v>141</v>
      </c>
      <c r="B13" s="3">
        <v>737</v>
      </c>
      <c r="C13" s="10">
        <v>10</v>
      </c>
    </row>
    <row r="14" spans="1:5" ht="18.95" customHeight="1" x14ac:dyDescent="0.35">
      <c r="A14" s="6" t="s">
        <v>142</v>
      </c>
      <c r="B14" s="3">
        <v>1153</v>
      </c>
      <c r="C14" s="10">
        <v>16</v>
      </c>
    </row>
    <row r="15" spans="1:5" ht="18.95" customHeight="1" x14ac:dyDescent="0.35">
      <c r="A15" s="6" t="s">
        <v>143</v>
      </c>
      <c r="B15" s="3">
        <v>576</v>
      </c>
      <c r="C15" s="10">
        <v>8</v>
      </c>
    </row>
    <row r="16" spans="1:5" ht="18.95" customHeight="1" x14ac:dyDescent="0.35">
      <c r="A16" s="6" t="s">
        <v>14</v>
      </c>
      <c r="B16" s="3">
        <v>18</v>
      </c>
      <c r="C16" s="10">
        <v>0</v>
      </c>
    </row>
    <row r="17" spans="1:3" ht="45.75" customHeight="1" x14ac:dyDescent="0.35">
      <c r="A17" s="54" t="s">
        <v>319</v>
      </c>
      <c r="B17" s="54"/>
      <c r="C17" s="54"/>
    </row>
  </sheetData>
  <mergeCells count="1">
    <mergeCell ref="A17:C17"/>
  </mergeCells>
  <hyperlinks>
    <hyperlink ref="D2" location="Overblik!A1" display="Tilbage til overblik"/>
  </hyperlinks>
  <pageMargins left="0.70866141732283472" right="0.70866141732283472" top="0.74803149606299213" bottom="0.74803149606299213" header="0.31496062992125984" footer="0.31496062992125984"/>
  <pageSetup paperSize="9" scale="94" fitToHeight="0" orientation="landscape" r:id="rId1"/>
  <headerFoot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155</v>
      </c>
      <c r="B5" s="3"/>
      <c r="C5" s="3"/>
    </row>
    <row r="6" spans="1:5" ht="18.95" customHeight="1" x14ac:dyDescent="0.35">
      <c r="A6" s="6" t="s">
        <v>145</v>
      </c>
      <c r="B6" s="3">
        <v>2713</v>
      </c>
      <c r="C6" s="3">
        <v>37</v>
      </c>
    </row>
    <row r="7" spans="1:5" ht="18.95" customHeight="1" x14ac:dyDescent="0.35">
      <c r="A7" s="6" t="s">
        <v>146</v>
      </c>
      <c r="B7" s="3">
        <v>1258</v>
      </c>
      <c r="C7" s="3">
        <v>17</v>
      </c>
    </row>
    <row r="8" spans="1:5" ht="18.95" customHeight="1" x14ac:dyDescent="0.35">
      <c r="A8" s="6" t="s">
        <v>147</v>
      </c>
      <c r="B8" s="3">
        <v>601</v>
      </c>
      <c r="C8" s="3">
        <v>8</v>
      </c>
    </row>
    <row r="9" spans="1:5" ht="18.95" customHeight="1" x14ac:dyDescent="0.35">
      <c r="A9" s="6" t="s">
        <v>148</v>
      </c>
      <c r="B9" s="3">
        <v>111</v>
      </c>
      <c r="C9" s="3">
        <v>2</v>
      </c>
    </row>
    <row r="10" spans="1:5" ht="18.95" customHeight="1" x14ac:dyDescent="0.35">
      <c r="A10" s="6" t="s">
        <v>149</v>
      </c>
      <c r="B10" s="3">
        <v>1656</v>
      </c>
      <c r="C10" s="3">
        <v>23</v>
      </c>
    </row>
    <row r="11" spans="1:5" ht="18.95" customHeight="1" x14ac:dyDescent="0.35">
      <c r="A11" s="6" t="s">
        <v>150</v>
      </c>
      <c r="B11" s="3">
        <v>981</v>
      </c>
      <c r="C11" s="3">
        <v>13</v>
      </c>
    </row>
    <row r="12" spans="1:5" ht="18.95" customHeight="1" x14ac:dyDescent="0.35">
      <c r="A12" s="6" t="s">
        <v>151</v>
      </c>
      <c r="B12" s="3">
        <v>495</v>
      </c>
      <c r="C12" s="3">
        <v>7.0000000000000009</v>
      </c>
    </row>
    <row r="13" spans="1:5" ht="18.95" customHeight="1" x14ac:dyDescent="0.35">
      <c r="A13" s="6" t="s">
        <v>152</v>
      </c>
      <c r="B13" s="3">
        <v>89</v>
      </c>
      <c r="C13" s="3">
        <v>1</v>
      </c>
    </row>
    <row r="14" spans="1:5" ht="18.95" customHeight="1" x14ac:dyDescent="0.35">
      <c r="A14" s="6" t="s">
        <v>153</v>
      </c>
      <c r="B14" s="3">
        <v>829</v>
      </c>
      <c r="C14" s="3">
        <v>11</v>
      </c>
    </row>
    <row r="15" spans="1:5" ht="18.95" customHeight="1" x14ac:dyDescent="0.35">
      <c r="A15" s="6" t="s">
        <v>154</v>
      </c>
      <c r="B15" s="3">
        <v>480</v>
      </c>
      <c r="C15" s="3">
        <v>7.0000000000000009</v>
      </c>
    </row>
    <row r="16" spans="1:5" ht="18.95" customHeight="1" x14ac:dyDescent="0.35">
      <c r="A16" s="6" t="s">
        <v>47</v>
      </c>
      <c r="B16" s="3">
        <v>1915</v>
      </c>
      <c r="C16" s="3">
        <v>26</v>
      </c>
    </row>
    <row r="17" spans="1:3" ht="18.95" customHeight="1" x14ac:dyDescent="0.35">
      <c r="A17" s="6" t="s">
        <v>14</v>
      </c>
      <c r="B17" s="3">
        <v>43</v>
      </c>
      <c r="C17" s="3">
        <v>1</v>
      </c>
    </row>
    <row r="18" spans="1:3" ht="27.7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8"/>
  <sheetViews>
    <sheetView view="pageLayout" zoomScaleNormal="100" workbookViewId="0">
      <selection activeCell="H137" sqref="H137"/>
    </sheetView>
  </sheetViews>
  <sheetFormatPr defaultRowHeight="15" customHeight="1" x14ac:dyDescent="0.35"/>
  <cols>
    <col min="1" max="1" width="72.375" customWidth="1"/>
    <col min="2" max="2" width="9.875" customWidth="1"/>
    <col min="3" max="3" width="9.25" customWidth="1"/>
    <col min="4" max="4" width="18.125" bestFit="1" customWidth="1"/>
    <col min="5" max="1023" width="11" customWidth="1"/>
  </cols>
  <sheetData>
    <row r="2" spans="1:5" ht="21.95" customHeight="1" x14ac:dyDescent="0.35">
      <c r="A2" s="15" t="s">
        <v>0</v>
      </c>
      <c r="B2" s="15"/>
      <c r="C2" s="15"/>
      <c r="D2" s="14" t="s">
        <v>243</v>
      </c>
      <c r="E2" s="15"/>
    </row>
    <row r="4" spans="1:5" ht="39" customHeight="1" x14ac:dyDescent="0.35">
      <c r="A4" s="1"/>
      <c r="B4" s="1" t="s">
        <v>1</v>
      </c>
      <c r="C4" s="4" t="s">
        <v>2</v>
      </c>
    </row>
    <row r="5" spans="1:5" ht="39" customHeight="1" x14ac:dyDescent="0.35">
      <c r="A5" s="5" t="s">
        <v>156</v>
      </c>
      <c r="B5" s="3"/>
      <c r="C5" s="3"/>
    </row>
    <row r="6" spans="1:5" ht="18.95" customHeight="1" x14ac:dyDescent="0.35">
      <c r="A6" s="6" t="s">
        <v>145</v>
      </c>
      <c r="B6" s="3">
        <v>380</v>
      </c>
      <c r="C6" s="3">
        <v>5</v>
      </c>
    </row>
    <row r="7" spans="1:5" ht="18.95" customHeight="1" x14ac:dyDescent="0.35">
      <c r="A7" s="6" t="s">
        <v>146</v>
      </c>
      <c r="B7" s="3">
        <v>1014</v>
      </c>
      <c r="C7" s="3">
        <v>14</v>
      </c>
    </row>
    <row r="8" spans="1:5" ht="18.95" customHeight="1" x14ac:dyDescent="0.35">
      <c r="A8" s="6" t="s">
        <v>147</v>
      </c>
      <c r="B8" s="3">
        <v>271</v>
      </c>
      <c r="C8" s="3">
        <v>4</v>
      </c>
    </row>
    <row r="9" spans="1:5" ht="18.95" customHeight="1" x14ac:dyDescent="0.35">
      <c r="A9" s="6" t="s">
        <v>148</v>
      </c>
      <c r="B9" s="3">
        <v>106</v>
      </c>
      <c r="C9" s="3">
        <v>1</v>
      </c>
    </row>
    <row r="10" spans="1:5" ht="18.95" customHeight="1" x14ac:dyDescent="0.35">
      <c r="A10" s="6" t="s">
        <v>149</v>
      </c>
      <c r="B10" s="3">
        <v>1389</v>
      </c>
      <c r="C10" s="3">
        <v>19</v>
      </c>
    </row>
    <row r="11" spans="1:5" ht="18.95" customHeight="1" x14ac:dyDescent="0.35">
      <c r="A11" s="6" t="s">
        <v>150</v>
      </c>
      <c r="B11" s="3">
        <v>3552</v>
      </c>
      <c r="C11" s="3">
        <v>48</v>
      </c>
    </row>
    <row r="12" spans="1:5" ht="18.95" customHeight="1" x14ac:dyDescent="0.35">
      <c r="A12" s="6" t="s">
        <v>151</v>
      </c>
      <c r="B12" s="3">
        <v>2927</v>
      </c>
      <c r="C12" s="3">
        <v>40</v>
      </c>
    </row>
    <row r="13" spans="1:5" ht="18.95" customHeight="1" x14ac:dyDescent="0.35">
      <c r="A13" s="6" t="s">
        <v>152</v>
      </c>
      <c r="B13" s="3">
        <v>1332</v>
      </c>
      <c r="C13" s="3">
        <v>18</v>
      </c>
    </row>
    <row r="14" spans="1:5" ht="18.95" customHeight="1" x14ac:dyDescent="0.35">
      <c r="A14" s="6" t="s">
        <v>153</v>
      </c>
      <c r="B14" s="3">
        <v>3048</v>
      </c>
      <c r="C14" s="3">
        <v>42</v>
      </c>
    </row>
    <row r="15" spans="1:5" ht="18.95" customHeight="1" x14ac:dyDescent="0.35">
      <c r="A15" s="6" t="s">
        <v>154</v>
      </c>
      <c r="B15" s="3">
        <v>1935</v>
      </c>
      <c r="C15" s="3">
        <v>26</v>
      </c>
    </row>
    <row r="16" spans="1:5" ht="18.95" customHeight="1" x14ac:dyDescent="0.35">
      <c r="A16" s="6" t="s">
        <v>47</v>
      </c>
      <c r="B16" s="3">
        <v>625</v>
      </c>
      <c r="C16" s="3">
        <v>9</v>
      </c>
    </row>
    <row r="17" spans="1:3" ht="18.95" customHeight="1" x14ac:dyDescent="0.35">
      <c r="A17" s="6" t="s">
        <v>14</v>
      </c>
      <c r="B17" s="3">
        <v>42</v>
      </c>
      <c r="C17" s="3">
        <v>1</v>
      </c>
    </row>
    <row r="18" spans="1:3" ht="29.25" customHeight="1" x14ac:dyDescent="0.35">
      <c r="A18" s="54" t="s">
        <v>320</v>
      </c>
      <c r="B18" s="54"/>
      <c r="C18" s="54"/>
    </row>
  </sheetData>
  <mergeCells count="1">
    <mergeCell ref="A18:C18"/>
  </mergeCells>
  <hyperlinks>
    <hyperlink ref="D2" location="Overblik!A1" display="Tilbage til overblik"/>
  </hyperlinks>
  <pageMargins left="0.70866141732283472" right="0.70866141732283472" top="0.74803149606299213" bottom="0.74803149606299213" header="0.31496062992125984" footer="0.31496062992125984"/>
  <pageSetup paperSize="9" fitToHeight="0" orientation="landscape" r:id="rId1"/>
  <headerFooter>
    <oddFooter>Side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42</vt:i4>
      </vt:variant>
      <vt:variant>
        <vt:lpstr>Navngivne områder</vt:lpstr>
      </vt:variant>
      <vt:variant>
        <vt:i4>2</vt:i4>
      </vt:variant>
    </vt:vector>
  </HeadingPairs>
  <TitlesOfParts>
    <vt:vector size="44" baseType="lpstr">
      <vt:lpstr>Om Undersøgelsen</vt:lpstr>
      <vt:lpstr>Overblik</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Tabel 14</vt:lpstr>
      <vt:lpstr>Tabel 15</vt:lpstr>
      <vt:lpstr>Tabel 16</vt:lpstr>
      <vt:lpstr>Tabel 17</vt:lpstr>
      <vt:lpstr>Tabel 18</vt:lpstr>
      <vt:lpstr>Tabel 19</vt:lpstr>
      <vt:lpstr>Tabel 20</vt:lpstr>
      <vt:lpstr>Tabel 21</vt:lpstr>
      <vt:lpstr>Tabel 22</vt:lpstr>
      <vt:lpstr>Tabel 23</vt:lpstr>
      <vt:lpstr>Tabel 24</vt:lpstr>
      <vt:lpstr>Tabel 25</vt:lpstr>
      <vt:lpstr>Tabel 26</vt:lpstr>
      <vt:lpstr>Tabel 27</vt:lpstr>
      <vt:lpstr>Tabel 28</vt:lpstr>
      <vt:lpstr>Tabel 29</vt:lpstr>
      <vt:lpstr>Tabel 30</vt:lpstr>
      <vt:lpstr>Tabel 31</vt:lpstr>
      <vt:lpstr>Tabel 32</vt:lpstr>
      <vt:lpstr>Tabel 33</vt:lpstr>
      <vt:lpstr>Tabel 34</vt:lpstr>
      <vt:lpstr>Tabel 35</vt:lpstr>
      <vt:lpstr>Tabel 36</vt:lpstr>
      <vt:lpstr>Tabel 37</vt:lpstr>
      <vt:lpstr>Tabel 38</vt:lpstr>
      <vt:lpstr>Tabel 39</vt:lpstr>
      <vt:lpstr>Tabel 40</vt:lpstr>
      <vt:lpstr>Tabel_1</vt:lpstr>
      <vt:lpstr>Tabel_2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Malte Evereth Hansen</dc:creator>
  <cp:lastModifiedBy>Malte Evereth Hansen</cp:lastModifiedBy>
  <cp:revision>1</cp:revision>
  <cp:lastPrinted>2023-01-26T09:44:54Z</cp:lastPrinted>
  <dcterms:created xsi:type="dcterms:W3CDTF">2022-12-06T10:49:16Z</dcterms:created>
  <dcterms:modified xsi:type="dcterms:W3CDTF">2023-02-21T12:54:57Z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